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h\Dropbox\PQHKH 2020\Ke hoach su dung dat nam 2021\Cac quan huyen gui 23 10 2020\"/>
    </mc:Choice>
  </mc:AlternateContent>
  <bookViews>
    <workbookView xWindow="0" yWindow="0" windowWidth="20490" windowHeight="7755"/>
  </bookViews>
  <sheets>
    <sheet name="DM KHSDĐ2021" sheetId="2" r:id="rId1"/>
  </sheets>
  <definedNames>
    <definedName name="_xlnm.Print_Titles" localSheetId="0">'DM KHSDĐ2021'!$3:$4</definedName>
  </definedNames>
  <calcPr calcId="152511"/>
</workbook>
</file>

<file path=xl/calcChain.xml><?xml version="1.0" encoding="utf-8"?>
<calcChain xmlns="http://schemas.openxmlformats.org/spreadsheetml/2006/main">
  <c r="E76" i="2" l="1"/>
  <c r="G61" i="2"/>
  <c r="E61" i="2"/>
  <c r="G60" i="2"/>
  <c r="E47" i="2"/>
  <c r="G45" i="2"/>
  <c r="E45" i="2"/>
  <c r="G43" i="2"/>
  <c r="G41" i="2" s="1"/>
  <c r="E43" i="2"/>
  <c r="E41" i="2" s="1"/>
  <c r="G35" i="2"/>
  <c r="E35" i="2"/>
  <c r="G30" i="2"/>
  <c r="E30" i="2"/>
  <c r="G9" i="2"/>
  <c r="E9" i="2"/>
  <c r="G8" i="2" l="1"/>
  <c r="G7" i="2" s="1"/>
  <c r="G6" i="2" s="1"/>
  <c r="E60" i="2"/>
  <c r="E8" i="2"/>
  <c r="E7" i="2" s="1"/>
  <c r="E6" i="2" l="1"/>
</calcChain>
</file>

<file path=xl/sharedStrings.xml><?xml version="1.0" encoding="utf-8"?>
<sst xmlns="http://schemas.openxmlformats.org/spreadsheetml/2006/main" count="406" uniqueCount="205">
  <si>
    <t>TT</t>
  </si>
  <si>
    <t>Danh mục công trình, dự án</t>
  </si>
  <si>
    <t>Mục đích sử dụng đất (Mã loại đất)</t>
  </si>
  <si>
    <t>Cơ quan, tổ chức, người đăng ký</t>
  </si>
  <si>
    <t>Diên tích (Ha)</t>
  </si>
  <si>
    <t>Trong đó diện tích (ha)</t>
  </si>
  <si>
    <t>Vị trí</t>
  </si>
  <si>
    <t>Căn cứ pháp lý của dự án</t>
  </si>
  <si>
    <t>Đất trồng lúa</t>
  </si>
  <si>
    <t>Thu hồi đất</t>
  </si>
  <si>
    <t>Địa danh quận</t>
  </si>
  <si>
    <t>Địa danh phường</t>
  </si>
  <si>
    <t>Tổng diện tích đăng ký</t>
  </si>
  <si>
    <t>A</t>
  </si>
  <si>
    <t>Các dự án nằm trong Kế hoạch sử dụng đất năm 2020 cần chuyển tiếp thực hiện sang năm 2021</t>
  </si>
  <si>
    <t>I</t>
  </si>
  <si>
    <t>Các dự án nằm trong Nghị quyết số 27/NQ-HĐND ngày 04/12/2019 của HĐND Thành phố</t>
  </si>
  <si>
    <t>I.1</t>
  </si>
  <si>
    <t>Các dự án nằm trong Biểu 1A</t>
  </si>
  <si>
    <t>Xây dựng tuyến đường ngõ 45 Võng Thị</t>
  </si>
  <si>
    <t>DGT</t>
  </si>
  <si>
    <t>Ban Quản lý dự án ĐTXD quận</t>
  </si>
  <si>
    <t>Tây Hồ</t>
  </si>
  <si>
    <t>Bưởi</t>
  </si>
  <si>
    <t>QĐ phê duyệt dự án số 3098/QĐ-UBND ngày 23/10/2012 của UBND quận Tây Hồ v/v phê duyệt dự án đầu tư; Thông báo thu hồi đất số 268/TB-UBND ngày 19/11/2012; Bản vẽ chỉ giới đường đỏ 1/500</t>
  </si>
  <si>
    <t>Cải tạo môi trường vệ sinh khu dân cư xung quanh mương thoát nước Thụy Khuê đoạn dốc La Pho đến Cống Đõ</t>
  </si>
  <si>
    <t>DTL</t>
  </si>
  <si>
    <t>Thụy Khuê</t>
  </si>
  <si>
    <t>QĐ số 574/QĐ-UBND ngày 03/02/2009 của UBND TP Hà Nội về việc phê duyệt DAĐT cải tạo môi trường về sinh KDC xung quanh mương thoát nước Thụy Khuê - đoạn từ dốc La Pho đến cống Đõ; Văn bản số 10745/UBND-KH&amp;ĐT ngày 06/11/2009 về việc chuyển đổi chủ đầu tư dự án cảo tạo môi trường VS La Pho - Cống Đõ. QĐ số 7079/QĐ-UBND ngày 23/12/2015 của UBND TP Hà Nội về việc phê duyệt điều chỉnh tổng mức đầu tư và thời gian thực hiện dự án đầu tư cải tạo môi trường.</t>
  </si>
  <si>
    <t>GPMB và xây dựng hàng rào chống lấn chiếm tại Ao Thùy Dương, phường Quảng An</t>
  </si>
  <si>
    <t>TMD</t>
  </si>
  <si>
    <t>Quảng An</t>
  </si>
  <si>
    <t>Văn bản số 1160/UBND-TCKH ngày 17/9/2020 của UBND quận Tây Hồ về việc giao nhiệm vụ thực hiện công tác chuẩn bị đầu tư các danh mục dự án năm 2021 sử dụng nguồn vốn ngân sách quận (số thứ tự 25); Quyết định số 2328/QĐ-UBND ngày 29/3/2013 của UBND thành phố Hà Nội về điều chỉnh nội dung ghi tại khoản 2. điều 1 Quyết định số 2374/QĐ-UBND ngày 7/6/1999 của UBND Thành phố có giao UBND quận Tây Hồ thực hiện công tác GPMB dự án.</t>
  </si>
  <si>
    <t>Xây dựng HTKT xung quanh hồ Quảng Bá, hồ Đầm Bẩy (phần còn lại của gói thầu 23 thuộc dự án HTKT xung quanh Hồ Tây)</t>
  </si>
  <si>
    <t>Nhật Tân, Quảng An</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</si>
  <si>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A.II.14).
QĐ số 1209/QĐ-TTg ngày 04/12/2000 của Thủ tướng chính phủ về đầu tư xây dựng HTKT xung quanh Hồ Tây - Quận Tây Hồ ; TB số 128/TB-UBND ngày 06/04/2011 của UBND quận Tây Hồ về việc thông báo thu hồi đất thực hiện dự án XD HTKT kè hồ Quảng Bá - P.Quảng An và Nhật Tân; Bản vẽ chỉ giới đường đỏ kè hồ Quảng Bá.</t>
  </si>
  <si>
    <t>Cải tạo, nâng cấp đường Xuân Diệu</t>
  </si>
  <si>
    <t>Quảng An, Tứ Liên</t>
  </si>
  <si>
    <t xml:space="preserve">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A.I.1).
QĐ số 2350/QĐ - UBND ngày 27/10/2017 của UBND quận Tây Hồ V/v Phê duyệt dự án đầu tư xây dựng Công trình: Cải tạo nâng cấp tuyến đường Xuân Diệu. VB số 1670/UBND-ĐT ngày 11/4/2017 của UBND TP V/v thực hiện chuẩn bị đầu tư dự án cải tạo, nâng cấp đường Xuân Diệu, P.Quảng An, quận Tây Hồ; </t>
  </si>
  <si>
    <t>Xây dựng tuyến đường ngõ 254 Thụy Khuê</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</si>
  <si>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A.I.5).
Quyết định số 1587/QĐ-UBND ngày 24/10/2018 của UBND quận Tây Hồ về việc phê duyệt dự án đầu tư xây dựng công trình Xây dựng tuyến đường ngõ 254 Thụy Khuê, phường Thụy Khuê.</t>
  </si>
  <si>
    <t>Xây dựng tuyến đường 17,5m Phú Thượng</t>
  </si>
  <si>
    <t>Phú Thượng</t>
  </si>
  <si>
    <t>Xây dựng tuyến đường ngõ 612 Lạc Long Quân</t>
  </si>
  <si>
    <t>Nhật Tân</t>
  </si>
  <si>
    <t>QĐ phê duyệt dự án số 3119/QĐ-UBND ngày 24/10/2012 của UBND quận Tây Hồ; thông báo thu hồi đất số 283/TB-UBND ngày 30/11/2012; Bản vẽ chỉ giới đường đỏ 1/500.</t>
  </si>
  <si>
    <t>Xây dựng tuyến ngõ 343 An Dương Vương</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</si>
  <si>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A.I.2).
Quyết định số 1661/QĐ-UBND ngày 30/10/2018 của UBND quận Tây Hồ về việc phê duyệt dự án ĐTXD công trình Xây dựng tuyến đường ngõ 343 An Dương Vương, phường Phú Thượng, quận Tây Hồ.</t>
  </si>
  <si>
    <t>Xây dựng tuyến đường ngõ 52 Tô Ngọc Vân, phường Quảng An</t>
  </si>
  <si>
    <t>QĐ số 1919/QĐ-UBND ngày 21/8/2017 của UBND quận Tây Hồ V/v phê duyệt dự án đầu tư xây dựng dự án xây dựng tuyến đường ngõ 52 Tô Ngọc Vân phường Quảng An, quận Tây Hồ.</t>
  </si>
  <si>
    <t>Xây dựng tuyến đường Đặng Thai Mai - Giai đoạn 1</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</si>
  <si>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A.I.7).
Thông báo kết luận của Chủ tịch UBND TP số 190/TB ngày 17/6/2016 về việc thống nhất việc đầu tư xây dựng tuyến đường Đặng Thai Mai, Xuân Diệu.</t>
  </si>
  <si>
    <t>GPMB di chuyển các hộ dân khỏi khu vực 1 di tích Chùa Tảo Sách</t>
  </si>
  <si>
    <t>TON</t>
  </si>
  <si>
    <t>Trung tâm phát triển quỹ đất quận</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</si>
  <si>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A.VI.5).
Quyết định số 896/QĐ-UBND của UBND Quận ngày 02/4/2015 phê duyệt DA bồi thường, hỗ trợ và TĐC.</t>
  </si>
  <si>
    <t>Cải tạo Môi trường hồ Tứ Liên</t>
  </si>
  <si>
    <t>Quyết định số 6132/QĐ-UBND ngày 31/10/2019 của UBND thành phố Hà Nội V/v phê duyệt Báo cáo nghiên cứu khả thi ĐTXD công trình: Cải tạo môi trường hồ Tứ Liên, quận Tây Hồ; QĐ số 1380/QĐ-UBND ngày 05/8/2020 của UBND quận Tây Hồ V/v ủy quyền thẩm định, phê duyệt một số nội dung thuộc thẩm quyền của chủ đầu tư trong quá trình thực hiện dự án Cải tạo Môi trường hồ Tứ Liên, quận Tây Hồ</t>
  </si>
  <si>
    <t>Xây dựng HTKT khu đấu giá đất tại điểm đất nông nghiệp tại phố Phú Gia đối diện nhà văn hoá và công an phường Phú Thượng</t>
  </si>
  <si>
    <t>ODT</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</si>
  <si>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A.IV.2).
QĐ số 815/QĐ-UBND ngày 29/03/2016 của UBND quận Tây Hồ về việc phê duyệt chủ trương đầu tư.</t>
  </si>
  <si>
    <t>Xây dựng HTKT khu đấu giá đất tại điểm đất đường Võ Chí Công, phường Xuân La</t>
  </si>
  <si>
    <t>Xuân La</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</si>
  <si>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A.IV.1).
Quyết định số 1050/QĐ-UBND ngày 27/4/2017 của UBND quận Tây Hồ V/v phê duyệt chủ trương đầu tư dự án.</t>
  </si>
  <si>
    <t>Dự án nhà ở, đất ở cán bộ cao cấp của Đảng và Nhà nước tại 1C-106, Đặng Thai Mai, quận Tây Hồ</t>
  </si>
  <si>
    <t>Văn phòng Trung ương Đảng</t>
  </si>
  <si>
    <t>Mở rộng tuyến đường từ phố Tây Hồ đến phố Quảng Bá</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</si>
  <si>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A.I.4).
Quyết định số 1674/QĐ-UBND ngày 31/10/2018 của UBND quận Tây Hồ về việc Phê duyệt báo cáo kinh tế kỹ thuật ĐTXD công trình: Mở rộng tuyến đường từ phố Tây Hồ đến phố Quảng Bá.</t>
  </si>
  <si>
    <t>Xây dựng trường mầm non Nhật Tân 2</t>
  </si>
  <si>
    <t>DGD</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</si>
  <si>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A.III.6).
Quyết định số 3122/QĐ-UB ngày 24/10/2012 của UBND quận về việc phê duyệt dự án đầu tư. VB 409/STNMT-KHTH ngày 25/01/2013 phê duyệt cắm mốc.</t>
  </si>
  <si>
    <t>Xây dựng vườn hoa, cây xanh xung quanh khu vực Hồ Thủy Sứ dưới</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</si>
  <si>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A.II.5).
Quyết định số 1677/QĐ-UBND ngày 31/10/2018 của UBND quận Tây Hồ V/v phê duyệt báo cáo kinh tế kỹ thuật ĐTXD công trình Xây dựng vườn hoa, cây xanh xung quanh khu vực Hồ Thuỷ Sứ dưới.</t>
  </si>
  <si>
    <t>Xây dựng tuyến đường từ số nhà 552 Lạc Long Quân đến Công viên nước Hồ Tây (Theo quy hoạch 13,5).</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</si>
  <si>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A.I.3).
Quyết định số 1676/QĐ-UBND ngày 31/10/2018 của UBND quận Tây Hồ V/v phê duyệt báo cáo kinh tế kỹ thuật ĐTXD công trình Xây dựng tuyến đường từ số nhà  552 Lạc Long Quân đến Công viên nước Hồ Tây (Theo quy hoạch 13,5).</t>
  </si>
  <si>
    <t>I.2</t>
  </si>
  <si>
    <t>Các dự án nằm trong Biểu 1B</t>
  </si>
  <si>
    <t>Đầu tư xây dựng đường Văn Cao - Hồ Tây</t>
  </si>
  <si>
    <t>Ban QLDA ĐTXD CTGT TP Hà Nội</t>
  </si>
  <si>
    <t>VB số 3663/KH&amp;ĐT-NN ngày 13/10/2015 của Sở KH và ĐT; Ngày 10/4/2007, UBND Thành phố có Quyết định số 1329/QĐ-UBND thu hồi 47.278 m2 đất tại phường Thụy Khuê quận Tây Hồ và phường Liễu Giai quận Ba Đình giao Sở GTCC Hà Nội để xây dựng đường Văn Cao- Hồ Tây. Theo đó, diện tích đất thu hồi trên địa bàn quận Tây Hồ 40.156m2; Quyết định số 4447/QĐ-UBND của UBND Thành phố ngày 16/8/2016 V/v phê duyệt hệ số điều chỉnh, giá đất ở cụ thể làm căn cứ bồi thường, hỗ trợ giải phóng mặt bằng khi Nhà nước thu hồi đất thực hiện dự án đầu tư xây dựng đường Văn Cao – Hồ Tây, quận Tây Hồ.</t>
  </si>
  <si>
    <t>Xây dựng HTKT xung quanh Hồ Tây</t>
  </si>
  <si>
    <t>DHT</t>
  </si>
  <si>
    <t>Thụy Khuê; Bưởi; Nhật Tân; Xuân La, Quảng An, Yên Phụ</t>
  </si>
  <si>
    <t>QĐ số 161/QD- UBND ngày 07/01/2002 của UBND TP Hà Nội. Đang triển khai giải phóng mặt bằng phần diện tích còn lại 1,50 ha.</t>
  </si>
  <si>
    <t>Mở rộng tuyến đường đoạn từ đường rặng nhãn đến đầm Bẩy, quận Tây Hồ</t>
  </si>
  <si>
    <t>Quyết định số 2880/QD-UBND ngày 31/10/2019 của UBND quận Tây Hồ V/v phê duyệt báo cáo kinh tế kỹ thuật đầu tư xây dựng công trình Mở rộng tuyến đường từ rặng nhãn đến đầm Bẩy, quận Tây Hồ. Văn bản số 7508/STNMT-CCQLĐĐ ngày 28/8/2020 của Sở TN&amp;MT thành phố V/v xác định ranh giới khu đất thu hồi thực hiện Dự án Mở rộng tuyến đường từ rặng nhãn đến đầm Bẩy, quận Tây Hồ.</t>
  </si>
  <si>
    <t>Xây dựng khu TĐC Xuân La phục vụ xây dựng khu đô thị mới Tây Hồ Tây (phần diện tích còn lại)</t>
  </si>
  <si>
    <t>Ban QLDA ĐTXD công trình dân dụng và Công  nghiệp thành phố Hà Nội</t>
  </si>
  <si>
    <t>QĐ số5889/QĐ-UBND ngày 11/11/2009 về việc phê duyệt dự án đầu tư xây dựng công trình Dự án: Khu tái định cư Xuân La phục vụ xây dựng Khu đô thị mới Tây Hồ Tây; Bản vẽ quy hoạch tổng mặt bằng được Sở QHKT Hà Nội chấp thuận ngày 14/5/2005.
QĐ số 6180/QĐ-UBND ngày 08/11/2016 của UBND TP Hà Nội V/v chuyển UBND các quận, huyện, thị xã thực hiện nhiệm vụ, chủ đầu tư 81 dự án do trung tâm phát triển Quỹ đất Hà Nội đang thực hiện có Dự án: Xây dựng khu TĐC Xuân La phục vụ xây dựng khu đô thị mới Tây Hồ Tây (phần diện tích còn lại).</t>
  </si>
  <si>
    <t>I.3</t>
  </si>
  <si>
    <t>Các dự án nằm trong Biểu 2</t>
  </si>
  <si>
    <t>Xây dựng tuyến đường A4, khu A5 (Khu trung tâm đô thị THT)</t>
  </si>
  <si>
    <t>C.Ty TNHH Tây Hồ Tây</t>
  </si>
  <si>
    <t>TB số 62/TB-VPngày 29/3/2016 của VP UBND TP Hà Nội TB kết luận của Chủ tịch UBND TP; BB cắm mốc GPMB kèm theo VB 7028/STNMT-QHKHSDĐ ngày 20/7/2016 của Sở TNMT Hà Nội. QĐ số 5581/QĐ-UBND ngày 13/9/2013 của UBND thành phố Hà Nội v/v điều chỉnh tổng thể QH chi tiết khu vực trung tâm Khu đô thị Tây Hồ Tây. tỷ lệ 1/500. GCN đăng ký đầu tư số 6524524427 của Sở KH&amp;ĐT thành phố HN chứng nhận lần đầu ngày 07/07/2011 và chứng nhận điều chỉnh lần 2 ngày 28/10/2016 cho công ty TNHH phát triển THT. CV số 1307/BC-KH&amp;ĐT ngày 11/12/2013 của Sở KH&amp;ĐT và CV số 161 /UBND-QHXDGT ngày 09/01/2014 của UBND Thành phố V/v chấp thuận đầu tư xây dựng các tuyến đường khung dự án A1, A2, A3, A4 và khu A5.</t>
  </si>
  <si>
    <t>Dự án Trung tâm khu đô thị mới Tây Hồ Tây (giai đoạn 2)</t>
  </si>
  <si>
    <t>C.Ty TNHH phát triển THT</t>
  </si>
  <si>
    <t>QĐ số 5581/QĐ-UBND ngày 13/9/2013 của UBND thành phố Hà Nội v/v điều chỉnh tổng thể QH chi tiết khu vực trung tâm Khu đô thị Tây Hồ Tây, tỷ lệ 1/500.
GCN đăng ký đầu tư số 6524524427 của Sở KH&amp;ĐT thành phố HN chứng nhận lần đầu ngày 07/07/2011 và chứng nhận điều chỉnh lần 2 ngày 28/10/2016 cho công ty TNHH phát triển THT.
Công văn số 1307/BC-KH&amp;ĐT ngày 11/12/2013 của Sở KH&amp;ĐT và Công văn số 161 /UBND-QHXDGT ngày 09/01/2014 của UBND Thành phố về việc chấp thuận đầu tư xây dựng các tuyến đường khung dự án A1, A2,A3,A4 và khu A5.</t>
  </si>
  <si>
    <t>Nhà ở thương mại phục vụ tái định cư theo cơ chế đặt hàng tại các ô đất ký hiệu CT4 khu đất tái định cư Xuân La, phường Xuân La, quận Tây Hồ, Hà Nội</t>
  </si>
  <si>
    <t>C.Ty cổ phần đầu tư đô thị Hồ Tây</t>
  </si>
  <si>
    <t>Kết luận của Thường trực Thành ủy tại Thông báo số 1368-TB/TU ngày 17/4/2018; Quyết định số 2840/QĐ-UBND ngày 11/6/2018 của UBND TP Hà Nội về chủ trương ĐTDA nhà ở thương mại phục vụ tái định cư theo cơ chế đặt hàng tại ô đất ký hiệu CT3, CT4 khu tái định cư Xuân La, P.Xuân La, Q.Tây Hồ.</t>
  </si>
  <si>
    <t>Mặt bằng chiếm đất tuyến cống xả và cống dẫn trạm bơm Phú Thượng</t>
  </si>
  <si>
    <t>C.Ty TNHH phát triển KĐT Nam Thăng Long</t>
  </si>
  <si>
    <t>VB số 2705/QHKT-P7 ngày 23/8/2013 của Sở QHKT v/v chấp thuận quy hoạch tổng mặt bằng chiếm đất tuyến cống xả và cống dẫn trạm bơm Phú Thượng. VB số 1014/SNN-Kh ngày 19/6/2012; 1984/SNN-KH ngày 22/8/2014 thỏa thuận thiết kế cơ sở tuyến cống xả thuộc trạm bơm Phú Thượng.</t>
  </si>
  <si>
    <t>Dự án xây dựng khu cây xanh, kết hợp sân thể thao và công trình dịch vụ công cộng có tính chất kinh doanh</t>
  </si>
  <si>
    <t>Công ty TNHH Ngọc Linh</t>
  </si>
  <si>
    <t>Yên Phụ</t>
  </si>
  <si>
    <t>QĐ sô 753/QĐ-UBND ngày 24/4/2019 của UBND quận Tây Hồ v/v phê duyệt kế hoạch thực hiện công tác GPMB đối với phần diện tích còn lại của DA xây dựng khu cây xanh, kết hợp sân thể thao và công trình dịch vụ công cộng có tính chất kinh doanh, phường Yên Phụ; VB số 5908/VP-ĐT ngày 27/6/2019 của Văn phòng UBND TP. Hà Nội v/v GPMB thực hiện DAXD khu cây xanh kết hợp sân thể thao tại 161 Yên Phụ;</t>
  </si>
  <si>
    <t>II</t>
  </si>
  <si>
    <t>CÁC DỰ ÁN NẰM TRONG NGHỊ QUYẾT SỐ 08/NQ-HĐND NGÀY 07/7/2020 CỦA HĐND THÀNH PHỐ</t>
  </si>
  <si>
    <t>II.1</t>
  </si>
  <si>
    <t>Các dự án nằm trong biểu 2A</t>
  </si>
  <si>
    <t>II.2</t>
  </si>
  <si>
    <t>Các dự án nằm trong biểu 2B</t>
  </si>
  <si>
    <t>Dự án xây dựng HTKT đấu giá ô quy hoạch 20/LX12, phường Quảng An, quận Tây Hồ</t>
  </si>
  <si>
    <t>Văn bản số 365/UBND-TCKH ngày 27/3/2020 của UBND quận Tây Hồ về việc giao nhiệm vụ lập phương án đầu tư dự án “ Xây dựng HTKT đấu giá ô quy hoạch 20/LX12, phường Quảng An, quận Tây Hồ”. Văn bản 1160/UBND-TCKH ngày 17/9/2020 của UBND quận Tây Hồ V/v giao nhiệm vụ thực hiện công tác chuẩn bị đầu tư các danh mục dự án năm 2021 sử dụng nguồn vốn ngân sách quận.</t>
  </si>
  <si>
    <t>II.3</t>
  </si>
  <si>
    <t>Các dự án nằm trong biểu 3</t>
  </si>
  <si>
    <t>Dự án Xây dựng Khu đô thị Nam Thăng Long (một phần chưa GPMB của các giai đoạn)</t>
  </si>
  <si>
    <t>Công ty TNHH Phát triển Khu đô thị Nam Thăng Long</t>
  </si>
  <si>
    <t>Phú Thượng, Xuân La</t>
  </si>
  <si>
    <t>QĐ số 1106/TTg ngày 19/12/1997 của Thủ tướng Chính phủ.Quyết định số 10/2003/QĐ-UBND ngày 16/01/2003, Quyết định số 114/2004/QĐ-UBND ngày 28/7/2004 và Quyết định số 2870/QĐ-UBND ngày 26/12/2008 của UBND Thành phố; Giấy chứng nhận đăng ký đầu tư mã số dự án 3262751722 do Sở Kế hoạch và Đầu tư chứng nhận thay đổi lần thứ 2 ngày 10/10/2016.</t>
  </si>
  <si>
    <t>III</t>
  </si>
  <si>
    <t>Các dự án nằm ngoài Nghị quyết số 27/NQ-HĐND ngày 04/12/2019 và số 08/NQ - HĐND ngày 07/7/2020 của HĐND Thành phố</t>
  </si>
  <si>
    <t>GPMB di chuyển hộ dân ra khỏi khuôn viên khu vực 1 di tích đền Đồng Cổ</t>
  </si>
  <si>
    <t>DDT</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</si>
  <si>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A.II.4).</t>
  </si>
  <si>
    <t>Xây dựng nhà ga ngầm C6, C7 - Thuỵ Khuê ( Dự án tuyến đường sắt đô thị Hà Nội số 2 đoạn Nam Thăng Long - Trần Hưng Đạo )</t>
  </si>
  <si>
    <t>Ban QLDA Đường Sắt</t>
  </si>
  <si>
    <t>QĐ số 2054/QĐ-UBND ngày 13/11/2008 của UBND TP phê duyệt BCNCKT dự án vốn ODA Chính phủ Nhật; Số 2297/QĐ-UBND ngày 28/3/2013 và 1910/QĐ-UBND ngày 11/04/2014 của UBND TP phê duyệt tổng mặt bằng; Công văn 4717/STNMT-KHTH ngày 27/08/2014 về việc cắm mốc.</t>
  </si>
  <si>
    <t>Tu bổ, tôn tạo chùa Mật Dụng</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</si>
  <si>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A.VI.2).</t>
  </si>
  <si>
    <t>XD sân vận động phường Bưởi (khu ao Nhà thờ An Thái)</t>
  </si>
  <si>
    <t>DTT</t>
  </si>
  <si>
    <t>UBND Phường Bưởi</t>
  </si>
  <si>
    <t>Dự án dân sinh bức xúc, không phải GPMB</t>
  </si>
  <si>
    <t>XD đường giao thông và sân Nhà thờ An Thái</t>
  </si>
  <si>
    <t>Dự án ĐTXD tuyến ĐSĐT TP Hà Nội. Đoạn chuyển tiếp sau ga C3; Ga ngầm C5</t>
  </si>
  <si>
    <t>Ban QLDA Đường sắt đô thị Hà Nội</t>
  </si>
  <si>
    <t>Xuân La. Thụy Khuê</t>
  </si>
  <si>
    <t>QĐ số 1948/QĐ-UBND ngày 10/5/2012 và QĐ số 6239/QĐ-UBND ngày 15/10/2013 của UBND TP Hà Nội</t>
  </si>
  <si>
    <t>Chuyển mục đích sử dụng đất từ đất vườn ao liền kề đất ở và đất vườn, ao, đất nông nghiệp xen kẹt trong khu dân cư.</t>
  </si>
  <si>
    <t>Hộ gia đình cá nhân</t>
  </si>
  <si>
    <t>Đơn đăng ký nhu cầu chuyển mục đích của các hộ gia đình cá nhân.</t>
  </si>
  <si>
    <t>Tổ hợp văn phòng, khách sạn, thương mại dịch vụ và nhà ở tại ô đất ký hiệu D3 - HH12 phường Xuân La, quận Tây Hồ và phường Nghĩa Đô, quận Cầu Giấy.</t>
  </si>
  <si>
    <t>C.Ty CP đầu tư LiLaHa</t>
  </si>
  <si>
    <t>Vb số 7168/UBND - KH&amp;ĐT ngày 10/9/2010 của UBND TP.Hà Nội V/v chấp thuận địa điểm nghiên cứu lập và thực hiện DAĐTXD trụ sở làm việc và văn phòng cho thuê do Cty CPĐT LiLaHa đề xuất; QĐ số 6690/QĐ - UBND ngày 26/9/2017 của UBND TP.Hà Nội V/v phê duyệt điều chỉnh cục bộ Quy hoạch phân khu đô thị H 2 -1, TL 1/2000 (phần quy hoạch sử dụng đất) tại ô đất ký hiệu D3 - CCDT10; Vb số 609/QHKT-TMB-PAKT (P2) ngày 30/01/2018 của Sở QH - KT Chấp thuận bản vẽ tổng mặt bằng và phương án kiến trúc tỷ lệ 1/500.</t>
  </si>
  <si>
    <t>Dự án đầu tư xây dựng quầy cung cấp thông tin quảng bá du lịch xung quanh Hồ Tây</t>
  </si>
  <si>
    <t>Thụy khuê</t>
  </si>
  <si>
    <t>VB 1785/UBND-ĐT ngày 24/4/2018 của UBND Thành phố về việc xử lý các trường hợp không đủ điều kiện về mặt bằng xây dựng phát sinh khi thực hiện dự án mở đường theo quy hoạch tồn đọng cũ trước năm 2005.</t>
  </si>
  <si>
    <t>Xây dựng HTKT khu đấu giá đất tại điểm đất khu đất công giáp đương dạo Hồ Tây (tổ 24, 25 cũ) tổ 8 phường Quảng An</t>
  </si>
  <si>
    <t>QĐ số 808/QĐ-UBND ngày 29/03/2016 của UBND quận phê duyệt chủ trương đầu tư dự án;
Văn bản số 1759/UBND ngày 27/12/2019 báo cáo kết quả thực hiên công tác đấu giá đất năm 2018, 2019 trong đó đề nghị Sở TNMT gia hạn thực hiện đấu giá đối với 02 địa điểm này sang năm 2020.</t>
  </si>
  <si>
    <t>Dự án khu nhà ở chung cư cao tầng - Westlake Residental - tại ô đất CHC1 khu D6, phường Phú Thượng, quận Tây Hồ</t>
  </si>
  <si>
    <t>Công ty Cổ phần xây dựng và kỹ thuật Việt Nam</t>
  </si>
  <si>
    <t>Thông báo số 1495/TB-UBND ngày 17/12/2019 của UBND Thành phố kết luận của tập thể lãnh đạo UBND Thành phố về chủ trương đầu tư Dự án khu nhà ở chung cư cao tầng - Westlake Residental - tại ô đất CHC1 khu D6, phường Phú Thượng, quận Tây Hồ.</t>
  </si>
  <si>
    <t>Công trình đỗ xe, showroom ô tô và phụ trợ</t>
  </si>
  <si>
    <t>Công ty TNHH sản xuất công nghiệp thương mại Trâm Anh</t>
  </si>
  <si>
    <t>Thông báo số 858/TB-UBND ngày 06/9/2018, UBND Thành phố đồng ý về chủ trương cho Công ty TNHH sản xuất Công nghiệp Thương mại Trâm Anh nghiên cứu đề xuất đầu tư công trình đỗ xe, showroom ô tô và phụ trợ tại phường Phú Thượng, quận Tây Hồ (khi thực hiện việc trả lại diện tích đất đã thuê tại trụ sở Bộ Tư lệnh Thủ đô), trong đó có nội dung: Đối với khu đất (diện tích khoảng 6.018 m2), hiện do các hộ dân đang sử dụng: Công ty TNHH Sản xuất Công nghiệp, Thương mại Trâm Anh thực hi ện việc thỏa thuận nhận chuyển nhượng để thực hiện dự á n theo quy hoạch.</t>
  </si>
  <si>
    <t>B</t>
  </si>
  <si>
    <t>Các dự án đăng ký mới thực hiện trọng năm 2021</t>
  </si>
  <si>
    <t>Các dự án phải báo cáo HĐND Thành phố thông qua theo quy định tại Khoản 3, Điều 62 Luật đất đai 2013</t>
  </si>
  <si>
    <t>Xây dựng trường THCS và trường Tiểu học Tứ Liên.</t>
  </si>
  <si>
    <t>Tứ Liên</t>
  </si>
  <si>
    <t>VBsố 3982/QHKT-P2 về chấp thuận địa điểm lập dự án đầu tư XD trường tiểu học và THCS Tứ Liên; Bản vẽ quy hoạch tổng mặt bằng được sở QKHT phê duyệt tháng 4/2017. Quyết định số 2352,2353/QĐ-UBND ngày 27/10/2017 của UBND quận Tây Hồ về việc phê quyệt dự án đầu tư xây dựng trường THCS và Tiểu Học Tứ Liên, phường Tứ Liên, quận Tây Hồ.</t>
  </si>
  <si>
    <t>Xây dựng mở rộng tuyến đường giáp ao Sen Công Đoàn</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</si>
  <si>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A.I.9).
Quyết định số 2882/QĐ-UBND ngày 31/10/2019 của UBND quận Tây Hồ về phê duyệt dự án đầu tư XDCT Xây dựng mở rộng tuyến đường giáp ao Sen Công Đoàn.</t>
  </si>
  <si>
    <t>Xây dựng 03 tuyến đường khung và quảng trường trung tâm Khu đô thị  mới Tây Hồ Tây</t>
  </si>
  <si>
    <t>Thông báo số 170/TP-UBND ngày 27/06/2014; số 48/TB-UBND của UBND quận Tây Hồ;1307/BC-KH&amp;ĐT ngày 11/12/2013 của Sở KH&amp;ĐT và CV161/UBND-QHXDGTngày 09/01/2014 của UBND TP về việc chấp thuận chủ trương;
QĐ số 5581/QĐ-UBND ngày 13/9/2013 của UBND thành phố Hà Nội v/v điều chỉnh tổng thể QH chi tiết khu vực trung tâm Khu đô thị Tây Hồ Tây, tỷ lệ 1/500.
GCN đăng ký đầu tư số 6524524427 của Sở KH&amp;ĐT thành phố HN chứng nhận lần đầu ngày 07/07/2011 và chứng nhận điều chỉnh lần thứ 5 ngày 17/7/2018 cho công ty TNHH phát triển THT.</t>
  </si>
  <si>
    <t>Xây dựng tuyến đường ngõ 124 Âu Cơ</t>
  </si>
  <si>
    <t>QĐ phê duyệt dự án đầu tư số 1120/QĐ-UBND ngày 05/04/2011 của UBND quận Tây hồ; QĐ  thu hồi đất số 5303/QĐ-UBND ngày 16/11/2012 của UBND thành phố Hà Nội.</t>
  </si>
  <si>
    <t>Cải tạo, sửa chữa trường tiểu học Chu Văn An (130 Thuỵ Khuê )</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</si>
  <si>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A.III.1).</t>
  </si>
  <si>
    <t>Dự án xây dựng nhà ở cụm 9 phường Phú Thượng</t>
  </si>
  <si>
    <t>Công ty CP Đầu tư và Xây dựng GTVT</t>
  </si>
  <si>
    <t>Báo cáo thẩm định bổ sung số 541/BC-KH&amp;ĐT ngày 26/8/2020 của Sở KH&amp;ĐT V/v điều chỉnh chủ trương đầu tư dự án Khu nhà ở cụm 9, phường Phú Thượng, quận Tây Hồ.
Quyết định 2538/QĐ-UBND ngày 02/7/2008 của UBND TP Hà Nội V/v thu hồi 11.276m2 đất tại cụm 9, phường Phú Thượng, quận Tây Hồ; giao cho Công ty Cổ phần Đầu tư và xây dựng Giao thông vận tải để ĐTXD Khu nhà ở cụm 9, phường Phú Thượng, quận Tây Hồ; Văn bản số 471/UBND-TNMT ngày 28/01/2016 của UBND TP Hà Nội về việc thực hiện QĐ số 2538/QĐ-UBND ngày 2/7/2008 của UBND TP V/v thu hồi đất để thực hiện dự án XD Khu nhà ở cụm 9 phường Phú Thượng, quận Tây Hồ.</t>
  </si>
  <si>
    <t>Xây dựng trường PTTH theo quy hoạch tại ô 2/THPT1, phường Nhật Tân</t>
  </si>
  <si>
    <t>Văn bản số 1160/UBND-TCKH ngày 17/9/2020 của UBND quận Tây Hồ về việc giao nhiệm vụ thực hiện công tác chuẩn bị đầu tư các danh mục dự án năm 2021 sử dụng nguồn vốn ngân sách quận (Số thứ tự 1).</t>
  </si>
  <si>
    <t>Xây dựng tuyến đường từ Xuân Diệu đến đường Âu Cơ tiếp giáp ô 15/HT1, 16/HT1 theo quy hoạch</t>
  </si>
  <si>
    <t>Văn bản số 1160/UBND-TCKH ngày 17/9/2020 của UBND quận Tây Hồ về việc giao nhiệm vụ thực hiện công tác chuẩn bị đầu tư các danh mục dự án năm 2021 sử dụng nguồn vốn ngân sách quận (Số thứ tự 2).</t>
  </si>
  <si>
    <t>Xây dựng tuyến đường từ ngõ 38 Xuân La đến Võ Chí Công</t>
  </si>
  <si>
    <t>Văn bản số 1160/UBND-TCKH ngày 17/9/2020 của UBND quận Tây Hồ về việc giao nhiệm vụ thực hiện công tác chuẩn bị đầu tư các danh mục dự án năm 2021 sử dụng nguồn vốn ngân sách quận (Số thứ tự 12).</t>
  </si>
  <si>
    <t>Xây dựng tuyến đường  từ ngõ 38 Xuân La đến đường Nguyễn Hoàng Tôn và Võ Chí Công (02 nhánh)</t>
  </si>
  <si>
    <t>Văn bản số 1160/UBND-TCKH ngày 17/9/2020 của UBND quận Tây Hồ về việc giao nhiệm vụ thực hiện công tác chuẩn bị đầu tư các danh mục dự án năm 2021 sử dụng nguồn vốn ngân sách quận (Số thứ tự 13).</t>
  </si>
  <si>
    <t>Xây dựng tuyến đường đoạn từ ngõ 409 An Dương Vương đến ngõ 343 An Dương Vương</t>
  </si>
  <si>
    <t>Văn bản số 1160/UBND-TCKH ngày 17/9/2020 của UBND quận Tây Hồ về việc giao nhiệm vụ thực hiện công tác chuẩn bị đầu tư các danh mục dự án năm 2021 sử dụng nguồn vốn ngân sách quận (Số thứ tự 14).</t>
  </si>
  <si>
    <t>Xây dựng tuyến đường đoạn từ ngõ 343 An Dương Vương đến phố Phú Gia</t>
  </si>
  <si>
    <t>Văn bản số 1160/UBND-TCKH ngày 17/9/2020 của UBND quận Tây Hồ về việc giao nhiệm vụ thực hiện công tác chuẩn bị đầu tư các danh mục dự án năm 2021 sử dụng nguồn vốn ngân sách quận (Số thứ tự 15).</t>
  </si>
  <si>
    <t>Cải tạo, mở rộng trường THCS Xuân La</t>
  </si>
  <si>
    <t>Ban QLDA ĐTXD</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</si>
  <si>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A.III.8).</t>
  </si>
  <si>
    <t>Giải phóng mặt bằng và xây dựng hạ tầng khớp nối tuyến ngõ 175 Lạc Long Quân</t>
  </si>
  <si>
    <t>Văn bản số 1160/UBND-TCKH ngày 17/9/2020 của UBND quận Tây Hồ về việc giao nhiệm vụ thực hiện công tác chuẩn bị đầu tư các danh mục dự án năm 2021 sử dụng nguồn vốn ngân sách quận (Số thứ tự 6).</t>
  </si>
  <si>
    <t>Các dự án không phải báo cáo HĐND Thành phố thông qua</t>
  </si>
  <si>
    <t>Xây dựng trường Tiểu học Thượng Thụy</t>
  </si>
  <si>
    <t>Văn bản số 1160/UBND-TCKH ngày 17/9/2020 của UBND quận Tây Hồ về việc giao nhiệm vụ thực hiện công tác chuẩn bị đầu tư các danh mục dự án năm 2021 sử dụng nguồn vốn ngân sách quận (Số thứ tự 26).</t>
  </si>
  <si>
    <t>Cải tạo, sửa chữa trường THCS An Dương</t>
  </si>
  <si>
    <t>Nghị quyết số 07/NQ-HĐND ngày 19/6/2020 của HĐND quận Tây Hồ về thông qua Báo cáo kết quả thực hiện Kế hoạch đầu tư công trung hạn giai đoạn 2016-2020 và dự kiến đầu tư công 5 năm giai đoạn 2021-2025 quận Tây Hồ (Số thứ tự A.III.5).
QĐ phê duyệt dự án số 343/QĐ-UBND ngày 07/03/2014 của UBND quận Tây Hồ.</t>
  </si>
  <si>
    <t>Đấu giá cho thuê đất sử dụng vào mục đích sản xuất nông nghiệp thuộc quỹ đất nông nghiệp công ích UBND phường quản lý</t>
  </si>
  <si>
    <t>UBND P. Phú Thượng</t>
  </si>
  <si>
    <t>Văn bản số 1274/UBND-TNMT ngày 24/8/2017 của UBND quận Tây Hồ về việc đấu giá thuê đất sản xuất nông nghiệp, lâm nghiệp, nuôi trồng thủy sản thuộc quỹ đất công ích, đất bãi bồi ven sông, đất chưa sử dụng do UBND phường quản lý.</t>
  </si>
  <si>
    <t>Cống hóa mương thoát nước liên phường trên địa bàn phường Tứ Liên (đoạn ngõ 238 Âu Cơ đến ngõ 124 Âu Cơ)</t>
  </si>
  <si>
    <t>Văn bản số 1160/UBND-TCKH ngày 17/9/2020 của UBND quận Tây Hồ về việc giao nhiệm vụ thực hiện công tác chuẩn bị đầu tư các danh mục dự án năm 2021 sử dụng nguồn vốn ngân sách quận (Số thứ tự 3).</t>
  </si>
  <si>
    <t>Quyết định phê duyệt báo cáo kinh tế kỹ thuật số 913-QĐ/VPTW ngày 13/12/2016 của Văn phòng trung ương Đảng.</t>
  </si>
  <si>
    <t>Bưởi, Xuân La, Phú Thượng</t>
  </si>
  <si>
    <t>Văn bản số 1160/UBND-TCKH ngày 17/9/2020 của UBND quận Tây Hồ về việc giao nhiệm vụ thực hiện công tác chuẩn bị đầu tư các danh mục dự án năm 2021 sử dụng nguồn vốn ngân sách quận (Số thứ tự 29).</t>
  </si>
  <si>
    <t>DANH MỤC CÁC DỰ ÁN TRONG KẾ HOẠCH SỬ DỤNG ĐẤT NĂM 2021, QUẬN TÂY HỒ</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</si>
</sst>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00"/>
    <numFmt numFmtId="166" formatCode="0.0000"/>
  </numFmts>
  <fonts count="9" x14ac:knownFonts="1">
    <font>
      <sz val="11"/>
      <color theme="1"/>
      <name val="Calibri"/>
      <family val="2"/>
      <scheme val="minor"/>
    </font>
    <font>
      <sz val="9"/>
      <name val="Times New Roman"/>
      <family val="1"/>
    </font>
    <font>
      <b/>
      <sz val="14"/>
      <color theme="1"/>
      <name val="Times New Roman"/>
      <family val="1"/>
    </font>
    <font>
      <sz val="9"/>
      <color theme="1"/>
      <name val="Times New Roman"/>
      <family val="1"/>
    </font>
    <font>
      <b/>
      <sz val="9"/>
      <name val="Times New Roman"/>
      <family val="1"/>
    </font>
    <font>
      <b/>
      <sz val="9"/>
      <color theme="1"/>
      <name val="Times New Roman"/>
      <family val="1"/>
    </font>
    <font>
      <b/>
      <i/>
      <sz val="9"/>
      <color theme="1"/>
      <name val="Times New Roman"/>
      <family val="1"/>
    </font>
    <font>
      <b/>
      <sz val="9"/>
      <color rgb="FF000000"/>
      <name val="Times New Roman"/>
      <family val="1"/>
    </font>
    <font>
      <b/>
      <sz val="9"/>
      <color rgb="FFFF0000"/>
      <name val="Times New Roman"/>
      <family val="1"/>
    </font>
  </fonts>
  <fills count="5">
    <fill>
      <patternFill patternType="none"/>
    </fill>
    <fill>
      <patternFill patternType="gray125"/>
    </fill>
    <fill>
      <patternFill patternType="solid">
        <fgColor rgb="FFFFFFFF"/>
        <bgColor indexed="64"/>
      </patternFill>
    </fill>
    <fill>
      <patternFill patternType="solid">
        <fgColor rgb="FFFF000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91">
    <xf numFmtId="0" fontId="0" fillId="0" borderId="0" xfId="0"/>
    <xf numFmtId="0" fontId="1" fillId="0" borderId="0" xfId="0" applyFont="1"/>
    <xf numFmtId="0" fontId="3" fillId="0" borderId="0" xfId="0" applyFont="1"/>
    <xf numFmtId="0" fontId="5"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7" fillId="2" borderId="1" xfId="0" applyFont="1" applyFill="1" applyBorder="1" applyAlignment="1">
      <alignment vertical="center" wrapText="1"/>
    </xf>
    <xf numFmtId="0" fontId="5" fillId="2" borderId="1" xfId="0" applyFont="1" applyFill="1" applyBorder="1" applyAlignment="1">
      <alignment vertical="center"/>
    </xf>
    <xf numFmtId="165" fontId="7"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0" fontId="3"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5"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3" fillId="0" borderId="1" xfId="0" applyFont="1" applyFill="1" applyBorder="1" applyAlignment="1">
      <alignment vertical="center" wrapText="1"/>
    </xf>
    <xf numFmtId="2" fontId="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justify" vertical="center" wrapText="1"/>
    </xf>
    <xf numFmtId="2" fontId="3" fillId="0" borderId="1" xfId="0" applyNumberFormat="1" applyFont="1" applyBorder="1" applyAlignment="1">
      <alignment horizontal="center" vertical="center" wrapText="1"/>
    </xf>
    <xf numFmtId="0" fontId="3" fillId="0" borderId="1" xfId="0" quotePrefix="1"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vertical="center"/>
    </xf>
    <xf numFmtId="0" fontId="8" fillId="2" borderId="1" xfId="0" applyFont="1" applyFill="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horizontal="justify" vertical="center" wrapText="1"/>
    </xf>
    <xf numFmtId="0" fontId="4" fillId="0" borderId="3" xfId="0" applyFont="1" applyBorder="1" applyAlignment="1">
      <alignment horizontal="center" vertical="center"/>
    </xf>
    <xf numFmtId="0" fontId="4" fillId="0" borderId="3" xfId="0" applyFont="1" applyBorder="1" applyAlignment="1">
      <alignment wrapText="1"/>
    </xf>
    <xf numFmtId="0" fontId="1" fillId="0" borderId="3" xfId="0" applyFont="1" applyBorder="1"/>
    <xf numFmtId="0" fontId="4" fillId="0" borderId="4" xfId="0" applyFont="1" applyBorder="1" applyAlignment="1">
      <alignment horizontal="center" vertical="center"/>
    </xf>
    <xf numFmtId="0" fontId="4" fillId="0" borderId="4" xfId="0" applyFont="1" applyBorder="1" applyAlignment="1">
      <alignment wrapText="1"/>
    </xf>
    <xf numFmtId="0" fontId="1" fillId="0" borderId="4" xfId="0" applyFont="1" applyBorder="1"/>
    <xf numFmtId="2" fontId="1" fillId="0" borderId="1" xfId="0" applyNumberFormat="1" applyFont="1" applyBorder="1" applyAlignment="1">
      <alignment vertical="center" wrapText="1"/>
    </xf>
    <xf numFmtId="2" fontId="1" fillId="0" borderId="1" xfId="0" applyNumberFormat="1" applyFont="1" applyBorder="1" applyAlignment="1">
      <alignment horizontal="center" vertical="center"/>
    </xf>
    <xf numFmtId="0" fontId="1" fillId="0" borderId="2" xfId="0" applyFont="1" applyBorder="1" applyAlignment="1">
      <alignment vertical="center" wrapText="1"/>
    </xf>
    <xf numFmtId="2"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left" vertical="center" wrapText="1"/>
    </xf>
    <xf numFmtId="0" fontId="3" fillId="0" borderId="5" xfId="0" applyFont="1" applyBorder="1"/>
    <xf numFmtId="2" fontId="5" fillId="0" borderId="5"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166" fontId="5" fillId="0" borderId="1" xfId="0" applyNumberFormat="1" applyFont="1" applyBorder="1" applyAlignment="1">
      <alignment horizontal="center" vertical="center" wrapText="1"/>
    </xf>
    <xf numFmtId="166" fontId="4" fillId="0" borderId="3" xfId="0" applyNumberFormat="1" applyFont="1" applyBorder="1" applyAlignment="1">
      <alignment horizontal="center" vertical="center"/>
    </xf>
    <xf numFmtId="166" fontId="4" fillId="0" borderId="4"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3" borderId="0" xfId="0" applyFont="1" applyFill="1"/>
    <xf numFmtId="2"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2" fontId="3"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xf>
    <xf numFmtId="165" fontId="1" fillId="4" borderId="1" xfId="0" applyNumberFormat="1" applyFont="1" applyFill="1" applyBorder="1" applyAlignment="1">
      <alignment horizontal="center" vertical="center"/>
    </xf>
    <xf numFmtId="0" fontId="1" fillId="4"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topLeftCell="A64" workbookViewId="0">
      <selection activeCell="H63" sqref="H63"/>
    </sheetView>
  </sheetViews>
  <sheetFormatPr defaultRowHeight="12" x14ac:dyDescent="0.2"/>
  <cols>
    <col min="1" max="1" width="4" style="1" customWidth="1"/>
    <col min="2" max="2" width="26.28515625" style="2" customWidth="1"/>
    <col min="3" max="3" width="6.85546875" style="2" customWidth="1"/>
    <col min="4" max="4" width="13.85546875" style="2" customWidth="1"/>
    <col min="5" max="5" width="8.42578125" style="2" customWidth="1"/>
    <col min="6" max="6" width="5.5703125" style="2" customWidth="1"/>
    <col min="7" max="7" width="7.85546875" style="58" customWidth="1"/>
    <col min="8" max="8" width="6.85546875" style="2" customWidth="1"/>
    <col min="9" max="9" width="10.7109375" style="2" customWidth="1"/>
    <col min="10" max="10" width="39.140625" style="2" customWidth="1"/>
    <col min="11" max="11" width="5.140625" style="2" customWidth="1"/>
    <col min="12" max="252" width="9.140625" style="2"/>
    <col min="253" max="253" width="4" style="2" customWidth="1"/>
    <col min="254" max="254" width="27.5703125" style="2" customWidth="1"/>
    <col min="255" max="255" width="6.28515625" style="2" customWidth="1"/>
    <col min="256" max="256" width="13.85546875" style="2" customWidth="1"/>
    <col min="257" max="257" width="8.42578125" style="2" customWidth="1"/>
    <col min="258" max="258" width="5.85546875" style="2" customWidth="1"/>
    <col min="259" max="259" width="9" style="2" customWidth="1"/>
    <col min="260" max="260" width="6.85546875" style="2" customWidth="1"/>
    <col min="261" max="261" width="10.7109375" style="2" customWidth="1"/>
    <col min="262" max="262" width="39.140625" style="2" customWidth="1"/>
    <col min="263" max="263" width="11.5703125" style="2" customWidth="1"/>
    <col min="264" max="264" width="5.140625" style="2" customWidth="1"/>
    <col min="265" max="265" width="12.5703125" style="2" customWidth="1"/>
    <col min="266" max="266" width="16" style="2" customWidth="1"/>
    <col min="267" max="267" width="15.42578125" style="2" customWidth="1"/>
    <col min="268" max="508" width="9.140625" style="2"/>
    <col min="509" max="509" width="4" style="2" customWidth="1"/>
    <col min="510" max="510" width="27.5703125" style="2" customWidth="1"/>
    <col min="511" max="511" width="6.28515625" style="2" customWidth="1"/>
    <col min="512" max="512" width="13.85546875" style="2" customWidth="1"/>
    <col min="513" max="513" width="8.42578125" style="2" customWidth="1"/>
    <col min="514" max="514" width="5.85546875" style="2" customWidth="1"/>
    <col min="515" max="515" width="9" style="2" customWidth="1"/>
    <col min="516" max="516" width="6.85546875" style="2" customWidth="1"/>
    <col min="517" max="517" width="10.7109375" style="2" customWidth="1"/>
    <col min="518" max="518" width="39.140625" style="2" customWidth="1"/>
    <col min="519" max="519" width="11.5703125" style="2" customWidth="1"/>
    <col min="520" max="520" width="5.140625" style="2" customWidth="1"/>
    <col min="521" max="521" width="12.5703125" style="2" customWidth="1"/>
    <col min="522" max="522" width="16" style="2" customWidth="1"/>
    <col min="523" max="523" width="15.42578125" style="2" customWidth="1"/>
    <col min="524" max="764" width="9.140625" style="2"/>
    <col min="765" max="765" width="4" style="2" customWidth="1"/>
    <col min="766" max="766" width="27.5703125" style="2" customWidth="1"/>
    <col min="767" max="767" width="6.28515625" style="2" customWidth="1"/>
    <col min="768" max="768" width="13.85546875" style="2" customWidth="1"/>
    <col min="769" max="769" width="8.42578125" style="2" customWidth="1"/>
    <col min="770" max="770" width="5.85546875" style="2" customWidth="1"/>
    <col min="771" max="771" width="9" style="2" customWidth="1"/>
    <col min="772" max="772" width="6.85546875" style="2" customWidth="1"/>
    <col min="773" max="773" width="10.7109375" style="2" customWidth="1"/>
    <col min="774" max="774" width="39.140625" style="2" customWidth="1"/>
    <col min="775" max="775" width="11.5703125" style="2" customWidth="1"/>
    <col min="776" max="776" width="5.140625" style="2" customWidth="1"/>
    <col min="777" max="777" width="12.5703125" style="2" customWidth="1"/>
    <col min="778" max="778" width="16" style="2" customWidth="1"/>
    <col min="779" max="779" width="15.42578125" style="2" customWidth="1"/>
    <col min="780" max="1020" width="9.140625" style="2"/>
    <col min="1021" max="1021" width="4" style="2" customWidth="1"/>
    <col min="1022" max="1022" width="27.5703125" style="2" customWidth="1"/>
    <col min="1023" max="1023" width="6.28515625" style="2" customWidth="1"/>
    <col min="1024" max="1024" width="13.85546875" style="2" customWidth="1"/>
    <col min="1025" max="1025" width="8.42578125" style="2" customWidth="1"/>
    <col min="1026" max="1026" width="5.85546875" style="2" customWidth="1"/>
    <col min="1027" max="1027" width="9" style="2" customWidth="1"/>
    <col min="1028" max="1028" width="6.85546875" style="2" customWidth="1"/>
    <col min="1029" max="1029" width="10.7109375" style="2" customWidth="1"/>
    <col min="1030" max="1030" width="39.140625" style="2" customWidth="1"/>
    <col min="1031" max="1031" width="11.5703125" style="2" customWidth="1"/>
    <col min="1032" max="1032" width="5.140625" style="2" customWidth="1"/>
    <col min="1033" max="1033" width="12.5703125" style="2" customWidth="1"/>
    <col min="1034" max="1034" width="16" style="2" customWidth="1"/>
    <col min="1035" max="1035" width="15.42578125" style="2" customWidth="1"/>
    <col min="1036" max="1276" width="9.140625" style="2"/>
    <col min="1277" max="1277" width="4" style="2" customWidth="1"/>
    <col min="1278" max="1278" width="27.5703125" style="2" customWidth="1"/>
    <col min="1279" max="1279" width="6.28515625" style="2" customWidth="1"/>
    <col min="1280" max="1280" width="13.85546875" style="2" customWidth="1"/>
    <col min="1281" max="1281" width="8.42578125" style="2" customWidth="1"/>
    <col min="1282" max="1282" width="5.85546875" style="2" customWidth="1"/>
    <col min="1283" max="1283" width="9" style="2" customWidth="1"/>
    <col min="1284" max="1284" width="6.85546875" style="2" customWidth="1"/>
    <col min="1285" max="1285" width="10.7109375" style="2" customWidth="1"/>
    <col min="1286" max="1286" width="39.140625" style="2" customWidth="1"/>
    <col min="1287" max="1287" width="11.5703125" style="2" customWidth="1"/>
    <col min="1288" max="1288" width="5.140625" style="2" customWidth="1"/>
    <col min="1289" max="1289" width="12.5703125" style="2" customWidth="1"/>
    <col min="1290" max="1290" width="16" style="2" customWidth="1"/>
    <col min="1291" max="1291" width="15.42578125" style="2" customWidth="1"/>
    <col min="1292" max="1532" width="9.140625" style="2"/>
    <col min="1533" max="1533" width="4" style="2" customWidth="1"/>
    <col min="1534" max="1534" width="27.5703125" style="2" customWidth="1"/>
    <col min="1535" max="1535" width="6.28515625" style="2" customWidth="1"/>
    <col min="1536" max="1536" width="13.85546875" style="2" customWidth="1"/>
    <col min="1537" max="1537" width="8.42578125" style="2" customWidth="1"/>
    <col min="1538" max="1538" width="5.85546875" style="2" customWidth="1"/>
    <col min="1539" max="1539" width="9" style="2" customWidth="1"/>
    <col min="1540" max="1540" width="6.85546875" style="2" customWidth="1"/>
    <col min="1541" max="1541" width="10.7109375" style="2" customWidth="1"/>
    <col min="1542" max="1542" width="39.140625" style="2" customWidth="1"/>
    <col min="1543" max="1543" width="11.5703125" style="2" customWidth="1"/>
    <col min="1544" max="1544" width="5.140625" style="2" customWidth="1"/>
    <col min="1545" max="1545" width="12.5703125" style="2" customWidth="1"/>
    <col min="1546" max="1546" width="16" style="2" customWidth="1"/>
    <col min="1547" max="1547" width="15.42578125" style="2" customWidth="1"/>
    <col min="1548" max="1788" width="9.140625" style="2"/>
    <col min="1789" max="1789" width="4" style="2" customWidth="1"/>
    <col min="1790" max="1790" width="27.5703125" style="2" customWidth="1"/>
    <col min="1791" max="1791" width="6.28515625" style="2" customWidth="1"/>
    <col min="1792" max="1792" width="13.85546875" style="2" customWidth="1"/>
    <col min="1793" max="1793" width="8.42578125" style="2" customWidth="1"/>
    <col min="1794" max="1794" width="5.85546875" style="2" customWidth="1"/>
    <col min="1795" max="1795" width="9" style="2" customWidth="1"/>
    <col min="1796" max="1796" width="6.85546875" style="2" customWidth="1"/>
    <col min="1797" max="1797" width="10.7109375" style="2" customWidth="1"/>
    <col min="1798" max="1798" width="39.140625" style="2" customWidth="1"/>
    <col min="1799" max="1799" width="11.5703125" style="2" customWidth="1"/>
    <col min="1800" max="1800" width="5.140625" style="2" customWidth="1"/>
    <col min="1801" max="1801" width="12.5703125" style="2" customWidth="1"/>
    <col min="1802" max="1802" width="16" style="2" customWidth="1"/>
    <col min="1803" max="1803" width="15.42578125" style="2" customWidth="1"/>
    <col min="1804" max="2044" width="9.140625" style="2"/>
    <col min="2045" max="2045" width="4" style="2" customWidth="1"/>
    <col min="2046" max="2046" width="27.5703125" style="2" customWidth="1"/>
    <col min="2047" max="2047" width="6.28515625" style="2" customWidth="1"/>
    <col min="2048" max="2048" width="13.85546875" style="2" customWidth="1"/>
    <col min="2049" max="2049" width="8.42578125" style="2" customWidth="1"/>
    <col min="2050" max="2050" width="5.85546875" style="2" customWidth="1"/>
    <col min="2051" max="2051" width="9" style="2" customWidth="1"/>
    <col min="2052" max="2052" width="6.85546875" style="2" customWidth="1"/>
    <col min="2053" max="2053" width="10.7109375" style="2" customWidth="1"/>
    <col min="2054" max="2054" width="39.140625" style="2" customWidth="1"/>
    <col min="2055" max="2055" width="11.5703125" style="2" customWidth="1"/>
    <col min="2056" max="2056" width="5.140625" style="2" customWidth="1"/>
    <col min="2057" max="2057" width="12.5703125" style="2" customWidth="1"/>
    <col min="2058" max="2058" width="16" style="2" customWidth="1"/>
    <col min="2059" max="2059" width="15.42578125" style="2" customWidth="1"/>
    <col min="2060" max="2300" width="9.140625" style="2"/>
    <col min="2301" max="2301" width="4" style="2" customWidth="1"/>
    <col min="2302" max="2302" width="27.5703125" style="2" customWidth="1"/>
    <col min="2303" max="2303" width="6.28515625" style="2" customWidth="1"/>
    <col min="2304" max="2304" width="13.85546875" style="2" customWidth="1"/>
    <col min="2305" max="2305" width="8.42578125" style="2" customWidth="1"/>
    <col min="2306" max="2306" width="5.85546875" style="2" customWidth="1"/>
    <col min="2307" max="2307" width="9" style="2" customWidth="1"/>
    <col min="2308" max="2308" width="6.85546875" style="2" customWidth="1"/>
    <col min="2309" max="2309" width="10.7109375" style="2" customWidth="1"/>
    <col min="2310" max="2310" width="39.140625" style="2" customWidth="1"/>
    <col min="2311" max="2311" width="11.5703125" style="2" customWidth="1"/>
    <col min="2312" max="2312" width="5.140625" style="2" customWidth="1"/>
    <col min="2313" max="2313" width="12.5703125" style="2" customWidth="1"/>
    <col min="2314" max="2314" width="16" style="2" customWidth="1"/>
    <col min="2315" max="2315" width="15.42578125" style="2" customWidth="1"/>
    <col min="2316" max="2556" width="9.140625" style="2"/>
    <col min="2557" max="2557" width="4" style="2" customWidth="1"/>
    <col min="2558" max="2558" width="27.5703125" style="2" customWidth="1"/>
    <col min="2559" max="2559" width="6.28515625" style="2" customWidth="1"/>
    <col min="2560" max="2560" width="13.85546875" style="2" customWidth="1"/>
    <col min="2561" max="2561" width="8.42578125" style="2" customWidth="1"/>
    <col min="2562" max="2562" width="5.85546875" style="2" customWidth="1"/>
    <col min="2563" max="2563" width="9" style="2" customWidth="1"/>
    <col min="2564" max="2564" width="6.85546875" style="2" customWidth="1"/>
    <col min="2565" max="2565" width="10.7109375" style="2" customWidth="1"/>
    <col min="2566" max="2566" width="39.140625" style="2" customWidth="1"/>
    <col min="2567" max="2567" width="11.5703125" style="2" customWidth="1"/>
    <col min="2568" max="2568" width="5.140625" style="2" customWidth="1"/>
    <col min="2569" max="2569" width="12.5703125" style="2" customWidth="1"/>
    <col min="2570" max="2570" width="16" style="2" customWidth="1"/>
    <col min="2571" max="2571" width="15.42578125" style="2" customWidth="1"/>
    <col min="2572" max="2812" width="9.140625" style="2"/>
    <col min="2813" max="2813" width="4" style="2" customWidth="1"/>
    <col min="2814" max="2814" width="27.5703125" style="2" customWidth="1"/>
    <col min="2815" max="2815" width="6.28515625" style="2" customWidth="1"/>
    <col min="2816" max="2816" width="13.85546875" style="2" customWidth="1"/>
    <col min="2817" max="2817" width="8.42578125" style="2" customWidth="1"/>
    <col min="2818" max="2818" width="5.85546875" style="2" customWidth="1"/>
    <col min="2819" max="2819" width="9" style="2" customWidth="1"/>
    <col min="2820" max="2820" width="6.85546875" style="2" customWidth="1"/>
    <col min="2821" max="2821" width="10.7109375" style="2" customWidth="1"/>
    <col min="2822" max="2822" width="39.140625" style="2" customWidth="1"/>
    <col min="2823" max="2823" width="11.5703125" style="2" customWidth="1"/>
    <col min="2824" max="2824" width="5.140625" style="2" customWidth="1"/>
    <col min="2825" max="2825" width="12.5703125" style="2" customWidth="1"/>
    <col min="2826" max="2826" width="16" style="2" customWidth="1"/>
    <col min="2827" max="2827" width="15.42578125" style="2" customWidth="1"/>
    <col min="2828" max="3068" width="9.140625" style="2"/>
    <col min="3069" max="3069" width="4" style="2" customWidth="1"/>
    <col min="3070" max="3070" width="27.5703125" style="2" customWidth="1"/>
    <col min="3071" max="3071" width="6.28515625" style="2" customWidth="1"/>
    <col min="3072" max="3072" width="13.85546875" style="2" customWidth="1"/>
    <col min="3073" max="3073" width="8.42578125" style="2" customWidth="1"/>
    <col min="3074" max="3074" width="5.85546875" style="2" customWidth="1"/>
    <col min="3075" max="3075" width="9" style="2" customWidth="1"/>
    <col min="3076" max="3076" width="6.85546875" style="2" customWidth="1"/>
    <col min="3077" max="3077" width="10.7109375" style="2" customWidth="1"/>
    <col min="3078" max="3078" width="39.140625" style="2" customWidth="1"/>
    <col min="3079" max="3079" width="11.5703125" style="2" customWidth="1"/>
    <col min="3080" max="3080" width="5.140625" style="2" customWidth="1"/>
    <col min="3081" max="3081" width="12.5703125" style="2" customWidth="1"/>
    <col min="3082" max="3082" width="16" style="2" customWidth="1"/>
    <col min="3083" max="3083" width="15.42578125" style="2" customWidth="1"/>
    <col min="3084" max="3324" width="9.140625" style="2"/>
    <col min="3325" max="3325" width="4" style="2" customWidth="1"/>
    <col min="3326" max="3326" width="27.5703125" style="2" customWidth="1"/>
    <col min="3327" max="3327" width="6.28515625" style="2" customWidth="1"/>
    <col min="3328" max="3328" width="13.85546875" style="2" customWidth="1"/>
    <col min="3329" max="3329" width="8.42578125" style="2" customWidth="1"/>
    <col min="3330" max="3330" width="5.85546875" style="2" customWidth="1"/>
    <col min="3331" max="3331" width="9" style="2" customWidth="1"/>
    <col min="3332" max="3332" width="6.85546875" style="2" customWidth="1"/>
    <col min="3333" max="3333" width="10.7109375" style="2" customWidth="1"/>
    <col min="3334" max="3334" width="39.140625" style="2" customWidth="1"/>
    <col min="3335" max="3335" width="11.5703125" style="2" customWidth="1"/>
    <col min="3336" max="3336" width="5.140625" style="2" customWidth="1"/>
    <col min="3337" max="3337" width="12.5703125" style="2" customWidth="1"/>
    <col min="3338" max="3338" width="16" style="2" customWidth="1"/>
    <col min="3339" max="3339" width="15.42578125" style="2" customWidth="1"/>
    <col min="3340" max="3580" width="9.140625" style="2"/>
    <col min="3581" max="3581" width="4" style="2" customWidth="1"/>
    <col min="3582" max="3582" width="27.5703125" style="2" customWidth="1"/>
    <col min="3583" max="3583" width="6.28515625" style="2" customWidth="1"/>
    <col min="3584" max="3584" width="13.85546875" style="2" customWidth="1"/>
    <col min="3585" max="3585" width="8.42578125" style="2" customWidth="1"/>
    <col min="3586" max="3586" width="5.85546875" style="2" customWidth="1"/>
    <col min="3587" max="3587" width="9" style="2" customWidth="1"/>
    <col min="3588" max="3588" width="6.85546875" style="2" customWidth="1"/>
    <col min="3589" max="3589" width="10.7109375" style="2" customWidth="1"/>
    <col min="3590" max="3590" width="39.140625" style="2" customWidth="1"/>
    <col min="3591" max="3591" width="11.5703125" style="2" customWidth="1"/>
    <col min="3592" max="3592" width="5.140625" style="2" customWidth="1"/>
    <col min="3593" max="3593" width="12.5703125" style="2" customWidth="1"/>
    <col min="3594" max="3594" width="16" style="2" customWidth="1"/>
    <col min="3595" max="3595" width="15.42578125" style="2" customWidth="1"/>
    <col min="3596" max="3836" width="9.140625" style="2"/>
    <col min="3837" max="3837" width="4" style="2" customWidth="1"/>
    <col min="3838" max="3838" width="27.5703125" style="2" customWidth="1"/>
    <col min="3839" max="3839" width="6.28515625" style="2" customWidth="1"/>
    <col min="3840" max="3840" width="13.85546875" style="2" customWidth="1"/>
    <col min="3841" max="3841" width="8.42578125" style="2" customWidth="1"/>
    <col min="3842" max="3842" width="5.85546875" style="2" customWidth="1"/>
    <col min="3843" max="3843" width="9" style="2" customWidth="1"/>
    <col min="3844" max="3844" width="6.85546875" style="2" customWidth="1"/>
    <col min="3845" max="3845" width="10.7109375" style="2" customWidth="1"/>
    <col min="3846" max="3846" width="39.140625" style="2" customWidth="1"/>
    <col min="3847" max="3847" width="11.5703125" style="2" customWidth="1"/>
    <col min="3848" max="3848" width="5.140625" style="2" customWidth="1"/>
    <col min="3849" max="3849" width="12.5703125" style="2" customWidth="1"/>
    <col min="3850" max="3850" width="16" style="2" customWidth="1"/>
    <col min="3851" max="3851" width="15.42578125" style="2" customWidth="1"/>
    <col min="3852" max="4092" width="9.140625" style="2"/>
    <col min="4093" max="4093" width="4" style="2" customWidth="1"/>
    <col min="4094" max="4094" width="27.5703125" style="2" customWidth="1"/>
    <col min="4095" max="4095" width="6.28515625" style="2" customWidth="1"/>
    <col min="4096" max="4096" width="13.85546875" style="2" customWidth="1"/>
    <col min="4097" max="4097" width="8.42578125" style="2" customWidth="1"/>
    <col min="4098" max="4098" width="5.85546875" style="2" customWidth="1"/>
    <col min="4099" max="4099" width="9" style="2" customWidth="1"/>
    <col min="4100" max="4100" width="6.85546875" style="2" customWidth="1"/>
    <col min="4101" max="4101" width="10.7109375" style="2" customWidth="1"/>
    <col min="4102" max="4102" width="39.140625" style="2" customWidth="1"/>
    <col min="4103" max="4103" width="11.5703125" style="2" customWidth="1"/>
    <col min="4104" max="4104" width="5.140625" style="2" customWidth="1"/>
    <col min="4105" max="4105" width="12.5703125" style="2" customWidth="1"/>
    <col min="4106" max="4106" width="16" style="2" customWidth="1"/>
    <col min="4107" max="4107" width="15.42578125" style="2" customWidth="1"/>
    <col min="4108" max="4348" width="9.140625" style="2"/>
    <col min="4349" max="4349" width="4" style="2" customWidth="1"/>
    <col min="4350" max="4350" width="27.5703125" style="2" customWidth="1"/>
    <col min="4351" max="4351" width="6.28515625" style="2" customWidth="1"/>
    <col min="4352" max="4352" width="13.85546875" style="2" customWidth="1"/>
    <col min="4353" max="4353" width="8.42578125" style="2" customWidth="1"/>
    <col min="4354" max="4354" width="5.85546875" style="2" customWidth="1"/>
    <col min="4355" max="4355" width="9" style="2" customWidth="1"/>
    <col min="4356" max="4356" width="6.85546875" style="2" customWidth="1"/>
    <col min="4357" max="4357" width="10.7109375" style="2" customWidth="1"/>
    <col min="4358" max="4358" width="39.140625" style="2" customWidth="1"/>
    <col min="4359" max="4359" width="11.5703125" style="2" customWidth="1"/>
    <col min="4360" max="4360" width="5.140625" style="2" customWidth="1"/>
    <col min="4361" max="4361" width="12.5703125" style="2" customWidth="1"/>
    <col min="4362" max="4362" width="16" style="2" customWidth="1"/>
    <col min="4363" max="4363" width="15.42578125" style="2" customWidth="1"/>
    <col min="4364" max="4604" width="9.140625" style="2"/>
    <col min="4605" max="4605" width="4" style="2" customWidth="1"/>
    <col min="4606" max="4606" width="27.5703125" style="2" customWidth="1"/>
    <col min="4607" max="4607" width="6.28515625" style="2" customWidth="1"/>
    <col min="4608" max="4608" width="13.85546875" style="2" customWidth="1"/>
    <col min="4609" max="4609" width="8.42578125" style="2" customWidth="1"/>
    <col min="4610" max="4610" width="5.85546875" style="2" customWidth="1"/>
    <col min="4611" max="4611" width="9" style="2" customWidth="1"/>
    <col min="4612" max="4612" width="6.85546875" style="2" customWidth="1"/>
    <col min="4613" max="4613" width="10.7109375" style="2" customWidth="1"/>
    <col min="4614" max="4614" width="39.140625" style="2" customWidth="1"/>
    <col min="4615" max="4615" width="11.5703125" style="2" customWidth="1"/>
    <col min="4616" max="4616" width="5.140625" style="2" customWidth="1"/>
    <col min="4617" max="4617" width="12.5703125" style="2" customWidth="1"/>
    <col min="4618" max="4618" width="16" style="2" customWidth="1"/>
    <col min="4619" max="4619" width="15.42578125" style="2" customWidth="1"/>
    <col min="4620" max="4860" width="9.140625" style="2"/>
    <col min="4861" max="4861" width="4" style="2" customWidth="1"/>
    <col min="4862" max="4862" width="27.5703125" style="2" customWidth="1"/>
    <col min="4863" max="4863" width="6.28515625" style="2" customWidth="1"/>
    <col min="4864" max="4864" width="13.85546875" style="2" customWidth="1"/>
    <col min="4865" max="4865" width="8.42578125" style="2" customWidth="1"/>
    <col min="4866" max="4866" width="5.85546875" style="2" customWidth="1"/>
    <col min="4867" max="4867" width="9" style="2" customWidth="1"/>
    <col min="4868" max="4868" width="6.85546875" style="2" customWidth="1"/>
    <col min="4869" max="4869" width="10.7109375" style="2" customWidth="1"/>
    <col min="4870" max="4870" width="39.140625" style="2" customWidth="1"/>
    <col min="4871" max="4871" width="11.5703125" style="2" customWidth="1"/>
    <col min="4872" max="4872" width="5.140625" style="2" customWidth="1"/>
    <col min="4873" max="4873" width="12.5703125" style="2" customWidth="1"/>
    <col min="4874" max="4874" width="16" style="2" customWidth="1"/>
    <col min="4875" max="4875" width="15.42578125" style="2" customWidth="1"/>
    <col min="4876" max="5116" width="9.140625" style="2"/>
    <col min="5117" max="5117" width="4" style="2" customWidth="1"/>
    <col min="5118" max="5118" width="27.5703125" style="2" customWidth="1"/>
    <col min="5119" max="5119" width="6.28515625" style="2" customWidth="1"/>
    <col min="5120" max="5120" width="13.85546875" style="2" customWidth="1"/>
    <col min="5121" max="5121" width="8.42578125" style="2" customWidth="1"/>
    <col min="5122" max="5122" width="5.85546875" style="2" customWidth="1"/>
    <col min="5123" max="5123" width="9" style="2" customWidth="1"/>
    <col min="5124" max="5124" width="6.85546875" style="2" customWidth="1"/>
    <col min="5125" max="5125" width="10.7109375" style="2" customWidth="1"/>
    <col min="5126" max="5126" width="39.140625" style="2" customWidth="1"/>
    <col min="5127" max="5127" width="11.5703125" style="2" customWidth="1"/>
    <col min="5128" max="5128" width="5.140625" style="2" customWidth="1"/>
    <col min="5129" max="5129" width="12.5703125" style="2" customWidth="1"/>
    <col min="5130" max="5130" width="16" style="2" customWidth="1"/>
    <col min="5131" max="5131" width="15.42578125" style="2" customWidth="1"/>
    <col min="5132" max="5372" width="9.140625" style="2"/>
    <col min="5373" max="5373" width="4" style="2" customWidth="1"/>
    <col min="5374" max="5374" width="27.5703125" style="2" customWidth="1"/>
    <col min="5375" max="5375" width="6.28515625" style="2" customWidth="1"/>
    <col min="5376" max="5376" width="13.85546875" style="2" customWidth="1"/>
    <col min="5377" max="5377" width="8.42578125" style="2" customWidth="1"/>
    <col min="5378" max="5378" width="5.85546875" style="2" customWidth="1"/>
    <col min="5379" max="5379" width="9" style="2" customWidth="1"/>
    <col min="5380" max="5380" width="6.85546875" style="2" customWidth="1"/>
    <col min="5381" max="5381" width="10.7109375" style="2" customWidth="1"/>
    <col min="5382" max="5382" width="39.140625" style="2" customWidth="1"/>
    <col min="5383" max="5383" width="11.5703125" style="2" customWidth="1"/>
    <col min="5384" max="5384" width="5.140625" style="2" customWidth="1"/>
    <col min="5385" max="5385" width="12.5703125" style="2" customWidth="1"/>
    <col min="5386" max="5386" width="16" style="2" customWidth="1"/>
    <col min="5387" max="5387" width="15.42578125" style="2" customWidth="1"/>
    <col min="5388" max="5628" width="9.140625" style="2"/>
    <col min="5629" max="5629" width="4" style="2" customWidth="1"/>
    <col min="5630" max="5630" width="27.5703125" style="2" customWidth="1"/>
    <col min="5631" max="5631" width="6.28515625" style="2" customWidth="1"/>
    <col min="5632" max="5632" width="13.85546875" style="2" customWidth="1"/>
    <col min="5633" max="5633" width="8.42578125" style="2" customWidth="1"/>
    <col min="5634" max="5634" width="5.85546875" style="2" customWidth="1"/>
    <col min="5635" max="5635" width="9" style="2" customWidth="1"/>
    <col min="5636" max="5636" width="6.85546875" style="2" customWidth="1"/>
    <col min="5637" max="5637" width="10.7109375" style="2" customWidth="1"/>
    <col min="5638" max="5638" width="39.140625" style="2" customWidth="1"/>
    <col min="5639" max="5639" width="11.5703125" style="2" customWidth="1"/>
    <col min="5640" max="5640" width="5.140625" style="2" customWidth="1"/>
    <col min="5641" max="5641" width="12.5703125" style="2" customWidth="1"/>
    <col min="5642" max="5642" width="16" style="2" customWidth="1"/>
    <col min="5643" max="5643" width="15.42578125" style="2" customWidth="1"/>
    <col min="5644" max="5884" width="9.140625" style="2"/>
    <col min="5885" max="5885" width="4" style="2" customWidth="1"/>
    <col min="5886" max="5886" width="27.5703125" style="2" customWidth="1"/>
    <col min="5887" max="5887" width="6.28515625" style="2" customWidth="1"/>
    <col min="5888" max="5888" width="13.85546875" style="2" customWidth="1"/>
    <col min="5889" max="5889" width="8.42578125" style="2" customWidth="1"/>
    <col min="5890" max="5890" width="5.85546875" style="2" customWidth="1"/>
    <col min="5891" max="5891" width="9" style="2" customWidth="1"/>
    <col min="5892" max="5892" width="6.85546875" style="2" customWidth="1"/>
    <col min="5893" max="5893" width="10.7109375" style="2" customWidth="1"/>
    <col min="5894" max="5894" width="39.140625" style="2" customWidth="1"/>
    <col min="5895" max="5895" width="11.5703125" style="2" customWidth="1"/>
    <col min="5896" max="5896" width="5.140625" style="2" customWidth="1"/>
    <col min="5897" max="5897" width="12.5703125" style="2" customWidth="1"/>
    <col min="5898" max="5898" width="16" style="2" customWidth="1"/>
    <col min="5899" max="5899" width="15.42578125" style="2" customWidth="1"/>
    <col min="5900" max="6140" width="9.140625" style="2"/>
    <col min="6141" max="6141" width="4" style="2" customWidth="1"/>
    <col min="6142" max="6142" width="27.5703125" style="2" customWidth="1"/>
    <col min="6143" max="6143" width="6.28515625" style="2" customWidth="1"/>
    <col min="6144" max="6144" width="13.85546875" style="2" customWidth="1"/>
    <col min="6145" max="6145" width="8.42578125" style="2" customWidth="1"/>
    <col min="6146" max="6146" width="5.85546875" style="2" customWidth="1"/>
    <col min="6147" max="6147" width="9" style="2" customWidth="1"/>
    <col min="6148" max="6148" width="6.85546875" style="2" customWidth="1"/>
    <col min="6149" max="6149" width="10.7109375" style="2" customWidth="1"/>
    <col min="6150" max="6150" width="39.140625" style="2" customWidth="1"/>
    <col min="6151" max="6151" width="11.5703125" style="2" customWidth="1"/>
    <col min="6152" max="6152" width="5.140625" style="2" customWidth="1"/>
    <col min="6153" max="6153" width="12.5703125" style="2" customWidth="1"/>
    <col min="6154" max="6154" width="16" style="2" customWidth="1"/>
    <col min="6155" max="6155" width="15.42578125" style="2" customWidth="1"/>
    <col min="6156" max="6396" width="9.140625" style="2"/>
    <col min="6397" max="6397" width="4" style="2" customWidth="1"/>
    <col min="6398" max="6398" width="27.5703125" style="2" customWidth="1"/>
    <col min="6399" max="6399" width="6.28515625" style="2" customWidth="1"/>
    <col min="6400" max="6400" width="13.85546875" style="2" customWidth="1"/>
    <col min="6401" max="6401" width="8.42578125" style="2" customWidth="1"/>
    <col min="6402" max="6402" width="5.85546875" style="2" customWidth="1"/>
    <col min="6403" max="6403" width="9" style="2" customWidth="1"/>
    <col min="6404" max="6404" width="6.85546875" style="2" customWidth="1"/>
    <col min="6405" max="6405" width="10.7109375" style="2" customWidth="1"/>
    <col min="6406" max="6406" width="39.140625" style="2" customWidth="1"/>
    <col min="6407" max="6407" width="11.5703125" style="2" customWidth="1"/>
    <col min="6408" max="6408" width="5.140625" style="2" customWidth="1"/>
    <col min="6409" max="6409" width="12.5703125" style="2" customWidth="1"/>
    <col min="6410" max="6410" width="16" style="2" customWidth="1"/>
    <col min="6411" max="6411" width="15.42578125" style="2" customWidth="1"/>
    <col min="6412" max="6652" width="9.140625" style="2"/>
    <col min="6653" max="6653" width="4" style="2" customWidth="1"/>
    <col min="6654" max="6654" width="27.5703125" style="2" customWidth="1"/>
    <col min="6655" max="6655" width="6.28515625" style="2" customWidth="1"/>
    <col min="6656" max="6656" width="13.85546875" style="2" customWidth="1"/>
    <col min="6657" max="6657" width="8.42578125" style="2" customWidth="1"/>
    <col min="6658" max="6658" width="5.85546875" style="2" customWidth="1"/>
    <col min="6659" max="6659" width="9" style="2" customWidth="1"/>
    <col min="6660" max="6660" width="6.85546875" style="2" customWidth="1"/>
    <col min="6661" max="6661" width="10.7109375" style="2" customWidth="1"/>
    <col min="6662" max="6662" width="39.140625" style="2" customWidth="1"/>
    <col min="6663" max="6663" width="11.5703125" style="2" customWidth="1"/>
    <col min="6664" max="6664" width="5.140625" style="2" customWidth="1"/>
    <col min="6665" max="6665" width="12.5703125" style="2" customWidth="1"/>
    <col min="6666" max="6666" width="16" style="2" customWidth="1"/>
    <col min="6667" max="6667" width="15.42578125" style="2" customWidth="1"/>
    <col min="6668" max="6908" width="9.140625" style="2"/>
    <col min="6909" max="6909" width="4" style="2" customWidth="1"/>
    <col min="6910" max="6910" width="27.5703125" style="2" customWidth="1"/>
    <col min="6911" max="6911" width="6.28515625" style="2" customWidth="1"/>
    <col min="6912" max="6912" width="13.85546875" style="2" customWidth="1"/>
    <col min="6913" max="6913" width="8.42578125" style="2" customWidth="1"/>
    <col min="6914" max="6914" width="5.85546875" style="2" customWidth="1"/>
    <col min="6915" max="6915" width="9" style="2" customWidth="1"/>
    <col min="6916" max="6916" width="6.85546875" style="2" customWidth="1"/>
    <col min="6917" max="6917" width="10.7109375" style="2" customWidth="1"/>
    <col min="6918" max="6918" width="39.140625" style="2" customWidth="1"/>
    <col min="6919" max="6919" width="11.5703125" style="2" customWidth="1"/>
    <col min="6920" max="6920" width="5.140625" style="2" customWidth="1"/>
    <col min="6921" max="6921" width="12.5703125" style="2" customWidth="1"/>
    <col min="6922" max="6922" width="16" style="2" customWidth="1"/>
    <col min="6923" max="6923" width="15.42578125" style="2" customWidth="1"/>
    <col min="6924" max="7164" width="9.140625" style="2"/>
    <col min="7165" max="7165" width="4" style="2" customWidth="1"/>
    <col min="7166" max="7166" width="27.5703125" style="2" customWidth="1"/>
    <col min="7167" max="7167" width="6.28515625" style="2" customWidth="1"/>
    <col min="7168" max="7168" width="13.85546875" style="2" customWidth="1"/>
    <col min="7169" max="7169" width="8.42578125" style="2" customWidth="1"/>
    <col min="7170" max="7170" width="5.85546875" style="2" customWidth="1"/>
    <col min="7171" max="7171" width="9" style="2" customWidth="1"/>
    <col min="7172" max="7172" width="6.85546875" style="2" customWidth="1"/>
    <col min="7173" max="7173" width="10.7109375" style="2" customWidth="1"/>
    <col min="7174" max="7174" width="39.140625" style="2" customWidth="1"/>
    <col min="7175" max="7175" width="11.5703125" style="2" customWidth="1"/>
    <col min="7176" max="7176" width="5.140625" style="2" customWidth="1"/>
    <col min="7177" max="7177" width="12.5703125" style="2" customWidth="1"/>
    <col min="7178" max="7178" width="16" style="2" customWidth="1"/>
    <col min="7179" max="7179" width="15.42578125" style="2" customWidth="1"/>
    <col min="7180" max="7420" width="9.140625" style="2"/>
    <col min="7421" max="7421" width="4" style="2" customWidth="1"/>
    <col min="7422" max="7422" width="27.5703125" style="2" customWidth="1"/>
    <col min="7423" max="7423" width="6.28515625" style="2" customWidth="1"/>
    <col min="7424" max="7424" width="13.85546875" style="2" customWidth="1"/>
    <col min="7425" max="7425" width="8.42578125" style="2" customWidth="1"/>
    <col min="7426" max="7426" width="5.85546875" style="2" customWidth="1"/>
    <col min="7427" max="7427" width="9" style="2" customWidth="1"/>
    <col min="7428" max="7428" width="6.85546875" style="2" customWidth="1"/>
    <col min="7429" max="7429" width="10.7109375" style="2" customWidth="1"/>
    <col min="7430" max="7430" width="39.140625" style="2" customWidth="1"/>
    <col min="7431" max="7431" width="11.5703125" style="2" customWidth="1"/>
    <col min="7432" max="7432" width="5.140625" style="2" customWidth="1"/>
    <col min="7433" max="7433" width="12.5703125" style="2" customWidth="1"/>
    <col min="7434" max="7434" width="16" style="2" customWidth="1"/>
    <col min="7435" max="7435" width="15.42578125" style="2" customWidth="1"/>
    <col min="7436" max="7676" width="9.140625" style="2"/>
    <col min="7677" max="7677" width="4" style="2" customWidth="1"/>
    <col min="7678" max="7678" width="27.5703125" style="2" customWidth="1"/>
    <col min="7679" max="7679" width="6.28515625" style="2" customWidth="1"/>
    <col min="7680" max="7680" width="13.85546875" style="2" customWidth="1"/>
    <col min="7681" max="7681" width="8.42578125" style="2" customWidth="1"/>
    <col min="7682" max="7682" width="5.85546875" style="2" customWidth="1"/>
    <col min="7683" max="7683" width="9" style="2" customWidth="1"/>
    <col min="7684" max="7684" width="6.85546875" style="2" customWidth="1"/>
    <col min="7685" max="7685" width="10.7109375" style="2" customWidth="1"/>
    <col min="7686" max="7686" width="39.140625" style="2" customWidth="1"/>
    <col min="7687" max="7687" width="11.5703125" style="2" customWidth="1"/>
    <col min="7688" max="7688" width="5.140625" style="2" customWidth="1"/>
    <col min="7689" max="7689" width="12.5703125" style="2" customWidth="1"/>
    <col min="7690" max="7690" width="16" style="2" customWidth="1"/>
    <col min="7691" max="7691" width="15.42578125" style="2" customWidth="1"/>
    <col min="7692" max="7932" width="9.140625" style="2"/>
    <col min="7933" max="7933" width="4" style="2" customWidth="1"/>
    <col min="7934" max="7934" width="27.5703125" style="2" customWidth="1"/>
    <col min="7935" max="7935" width="6.28515625" style="2" customWidth="1"/>
    <col min="7936" max="7936" width="13.85546875" style="2" customWidth="1"/>
    <col min="7937" max="7937" width="8.42578125" style="2" customWidth="1"/>
    <col min="7938" max="7938" width="5.85546875" style="2" customWidth="1"/>
    <col min="7939" max="7939" width="9" style="2" customWidth="1"/>
    <col min="7940" max="7940" width="6.85546875" style="2" customWidth="1"/>
    <col min="7941" max="7941" width="10.7109375" style="2" customWidth="1"/>
    <col min="7942" max="7942" width="39.140625" style="2" customWidth="1"/>
    <col min="7943" max="7943" width="11.5703125" style="2" customWidth="1"/>
    <col min="7944" max="7944" width="5.140625" style="2" customWidth="1"/>
    <col min="7945" max="7945" width="12.5703125" style="2" customWidth="1"/>
    <col min="7946" max="7946" width="16" style="2" customWidth="1"/>
    <col min="7947" max="7947" width="15.42578125" style="2" customWidth="1"/>
    <col min="7948" max="8188" width="9.140625" style="2"/>
    <col min="8189" max="8189" width="4" style="2" customWidth="1"/>
    <col min="8190" max="8190" width="27.5703125" style="2" customWidth="1"/>
    <col min="8191" max="8191" width="6.28515625" style="2" customWidth="1"/>
    <col min="8192" max="8192" width="13.85546875" style="2" customWidth="1"/>
    <col min="8193" max="8193" width="8.42578125" style="2" customWidth="1"/>
    <col min="8194" max="8194" width="5.85546875" style="2" customWidth="1"/>
    <col min="8195" max="8195" width="9" style="2" customWidth="1"/>
    <col min="8196" max="8196" width="6.85546875" style="2" customWidth="1"/>
    <col min="8197" max="8197" width="10.7109375" style="2" customWidth="1"/>
    <col min="8198" max="8198" width="39.140625" style="2" customWidth="1"/>
    <col min="8199" max="8199" width="11.5703125" style="2" customWidth="1"/>
    <col min="8200" max="8200" width="5.140625" style="2" customWidth="1"/>
    <col min="8201" max="8201" width="12.5703125" style="2" customWidth="1"/>
    <col min="8202" max="8202" width="16" style="2" customWidth="1"/>
    <col min="8203" max="8203" width="15.42578125" style="2" customWidth="1"/>
    <col min="8204" max="8444" width="9.140625" style="2"/>
    <col min="8445" max="8445" width="4" style="2" customWidth="1"/>
    <col min="8446" max="8446" width="27.5703125" style="2" customWidth="1"/>
    <col min="8447" max="8447" width="6.28515625" style="2" customWidth="1"/>
    <col min="8448" max="8448" width="13.85546875" style="2" customWidth="1"/>
    <col min="8449" max="8449" width="8.42578125" style="2" customWidth="1"/>
    <col min="8450" max="8450" width="5.85546875" style="2" customWidth="1"/>
    <col min="8451" max="8451" width="9" style="2" customWidth="1"/>
    <col min="8452" max="8452" width="6.85546875" style="2" customWidth="1"/>
    <col min="8453" max="8453" width="10.7109375" style="2" customWidth="1"/>
    <col min="8454" max="8454" width="39.140625" style="2" customWidth="1"/>
    <col min="8455" max="8455" width="11.5703125" style="2" customWidth="1"/>
    <col min="8456" max="8456" width="5.140625" style="2" customWidth="1"/>
    <col min="8457" max="8457" width="12.5703125" style="2" customWidth="1"/>
    <col min="8458" max="8458" width="16" style="2" customWidth="1"/>
    <col min="8459" max="8459" width="15.42578125" style="2" customWidth="1"/>
    <col min="8460" max="8700" width="9.140625" style="2"/>
    <col min="8701" max="8701" width="4" style="2" customWidth="1"/>
    <col min="8702" max="8702" width="27.5703125" style="2" customWidth="1"/>
    <col min="8703" max="8703" width="6.28515625" style="2" customWidth="1"/>
    <col min="8704" max="8704" width="13.85546875" style="2" customWidth="1"/>
    <col min="8705" max="8705" width="8.42578125" style="2" customWidth="1"/>
    <col min="8706" max="8706" width="5.85546875" style="2" customWidth="1"/>
    <col min="8707" max="8707" width="9" style="2" customWidth="1"/>
    <col min="8708" max="8708" width="6.85546875" style="2" customWidth="1"/>
    <col min="8709" max="8709" width="10.7109375" style="2" customWidth="1"/>
    <col min="8710" max="8710" width="39.140625" style="2" customWidth="1"/>
    <col min="8711" max="8711" width="11.5703125" style="2" customWidth="1"/>
    <col min="8712" max="8712" width="5.140625" style="2" customWidth="1"/>
    <col min="8713" max="8713" width="12.5703125" style="2" customWidth="1"/>
    <col min="8714" max="8714" width="16" style="2" customWidth="1"/>
    <col min="8715" max="8715" width="15.42578125" style="2" customWidth="1"/>
    <col min="8716" max="8956" width="9.140625" style="2"/>
    <col min="8957" max="8957" width="4" style="2" customWidth="1"/>
    <col min="8958" max="8958" width="27.5703125" style="2" customWidth="1"/>
    <col min="8959" max="8959" width="6.28515625" style="2" customWidth="1"/>
    <col min="8960" max="8960" width="13.85546875" style="2" customWidth="1"/>
    <col min="8961" max="8961" width="8.42578125" style="2" customWidth="1"/>
    <col min="8962" max="8962" width="5.85546875" style="2" customWidth="1"/>
    <col min="8963" max="8963" width="9" style="2" customWidth="1"/>
    <col min="8964" max="8964" width="6.85546875" style="2" customWidth="1"/>
    <col min="8965" max="8965" width="10.7109375" style="2" customWidth="1"/>
    <col min="8966" max="8966" width="39.140625" style="2" customWidth="1"/>
    <col min="8967" max="8967" width="11.5703125" style="2" customWidth="1"/>
    <col min="8968" max="8968" width="5.140625" style="2" customWidth="1"/>
    <col min="8969" max="8969" width="12.5703125" style="2" customWidth="1"/>
    <col min="8970" max="8970" width="16" style="2" customWidth="1"/>
    <col min="8971" max="8971" width="15.42578125" style="2" customWidth="1"/>
    <col min="8972" max="9212" width="9.140625" style="2"/>
    <col min="9213" max="9213" width="4" style="2" customWidth="1"/>
    <col min="9214" max="9214" width="27.5703125" style="2" customWidth="1"/>
    <col min="9215" max="9215" width="6.28515625" style="2" customWidth="1"/>
    <col min="9216" max="9216" width="13.85546875" style="2" customWidth="1"/>
    <col min="9217" max="9217" width="8.42578125" style="2" customWidth="1"/>
    <col min="9218" max="9218" width="5.85546875" style="2" customWidth="1"/>
    <col min="9219" max="9219" width="9" style="2" customWidth="1"/>
    <col min="9220" max="9220" width="6.85546875" style="2" customWidth="1"/>
    <col min="9221" max="9221" width="10.7109375" style="2" customWidth="1"/>
    <col min="9222" max="9222" width="39.140625" style="2" customWidth="1"/>
    <col min="9223" max="9223" width="11.5703125" style="2" customWidth="1"/>
    <col min="9224" max="9224" width="5.140625" style="2" customWidth="1"/>
    <col min="9225" max="9225" width="12.5703125" style="2" customWidth="1"/>
    <col min="9226" max="9226" width="16" style="2" customWidth="1"/>
    <col min="9227" max="9227" width="15.42578125" style="2" customWidth="1"/>
    <col min="9228" max="9468" width="9.140625" style="2"/>
    <col min="9469" max="9469" width="4" style="2" customWidth="1"/>
    <col min="9470" max="9470" width="27.5703125" style="2" customWidth="1"/>
    <col min="9471" max="9471" width="6.28515625" style="2" customWidth="1"/>
    <col min="9472" max="9472" width="13.85546875" style="2" customWidth="1"/>
    <col min="9473" max="9473" width="8.42578125" style="2" customWidth="1"/>
    <col min="9474" max="9474" width="5.85546875" style="2" customWidth="1"/>
    <col min="9475" max="9475" width="9" style="2" customWidth="1"/>
    <col min="9476" max="9476" width="6.85546875" style="2" customWidth="1"/>
    <col min="9477" max="9477" width="10.7109375" style="2" customWidth="1"/>
    <col min="9478" max="9478" width="39.140625" style="2" customWidth="1"/>
    <col min="9479" max="9479" width="11.5703125" style="2" customWidth="1"/>
    <col min="9480" max="9480" width="5.140625" style="2" customWidth="1"/>
    <col min="9481" max="9481" width="12.5703125" style="2" customWidth="1"/>
    <col min="9482" max="9482" width="16" style="2" customWidth="1"/>
    <col min="9483" max="9483" width="15.42578125" style="2" customWidth="1"/>
    <col min="9484" max="9724" width="9.140625" style="2"/>
    <col min="9725" max="9725" width="4" style="2" customWidth="1"/>
    <col min="9726" max="9726" width="27.5703125" style="2" customWidth="1"/>
    <col min="9727" max="9727" width="6.28515625" style="2" customWidth="1"/>
    <col min="9728" max="9728" width="13.85546875" style="2" customWidth="1"/>
    <col min="9729" max="9729" width="8.42578125" style="2" customWidth="1"/>
    <col min="9730" max="9730" width="5.85546875" style="2" customWidth="1"/>
    <col min="9731" max="9731" width="9" style="2" customWidth="1"/>
    <col min="9732" max="9732" width="6.85546875" style="2" customWidth="1"/>
    <col min="9733" max="9733" width="10.7109375" style="2" customWidth="1"/>
    <col min="9734" max="9734" width="39.140625" style="2" customWidth="1"/>
    <col min="9735" max="9735" width="11.5703125" style="2" customWidth="1"/>
    <col min="9736" max="9736" width="5.140625" style="2" customWidth="1"/>
    <col min="9737" max="9737" width="12.5703125" style="2" customWidth="1"/>
    <col min="9738" max="9738" width="16" style="2" customWidth="1"/>
    <col min="9739" max="9739" width="15.42578125" style="2" customWidth="1"/>
    <col min="9740" max="9980" width="9.140625" style="2"/>
    <col min="9981" max="9981" width="4" style="2" customWidth="1"/>
    <col min="9982" max="9982" width="27.5703125" style="2" customWidth="1"/>
    <col min="9983" max="9983" width="6.28515625" style="2" customWidth="1"/>
    <col min="9984" max="9984" width="13.85546875" style="2" customWidth="1"/>
    <col min="9985" max="9985" width="8.42578125" style="2" customWidth="1"/>
    <col min="9986" max="9986" width="5.85546875" style="2" customWidth="1"/>
    <col min="9987" max="9987" width="9" style="2" customWidth="1"/>
    <col min="9988" max="9988" width="6.85546875" style="2" customWidth="1"/>
    <col min="9989" max="9989" width="10.7109375" style="2" customWidth="1"/>
    <col min="9990" max="9990" width="39.140625" style="2" customWidth="1"/>
    <col min="9991" max="9991" width="11.5703125" style="2" customWidth="1"/>
    <col min="9992" max="9992" width="5.140625" style="2" customWidth="1"/>
    <col min="9993" max="9993" width="12.5703125" style="2" customWidth="1"/>
    <col min="9994" max="9994" width="16" style="2" customWidth="1"/>
    <col min="9995" max="9995" width="15.42578125" style="2" customWidth="1"/>
    <col min="9996" max="10236" width="9.140625" style="2"/>
    <col min="10237" max="10237" width="4" style="2" customWidth="1"/>
    <col min="10238" max="10238" width="27.5703125" style="2" customWidth="1"/>
    <col min="10239" max="10239" width="6.28515625" style="2" customWidth="1"/>
    <col min="10240" max="10240" width="13.85546875" style="2" customWidth="1"/>
    <col min="10241" max="10241" width="8.42578125" style="2" customWidth="1"/>
    <col min="10242" max="10242" width="5.85546875" style="2" customWidth="1"/>
    <col min="10243" max="10243" width="9" style="2" customWidth="1"/>
    <col min="10244" max="10244" width="6.85546875" style="2" customWidth="1"/>
    <col min="10245" max="10245" width="10.7109375" style="2" customWidth="1"/>
    <col min="10246" max="10246" width="39.140625" style="2" customWidth="1"/>
    <col min="10247" max="10247" width="11.5703125" style="2" customWidth="1"/>
    <col min="10248" max="10248" width="5.140625" style="2" customWidth="1"/>
    <col min="10249" max="10249" width="12.5703125" style="2" customWidth="1"/>
    <col min="10250" max="10250" width="16" style="2" customWidth="1"/>
    <col min="10251" max="10251" width="15.42578125" style="2" customWidth="1"/>
    <col min="10252" max="10492" width="9.140625" style="2"/>
    <col min="10493" max="10493" width="4" style="2" customWidth="1"/>
    <col min="10494" max="10494" width="27.5703125" style="2" customWidth="1"/>
    <col min="10495" max="10495" width="6.28515625" style="2" customWidth="1"/>
    <col min="10496" max="10496" width="13.85546875" style="2" customWidth="1"/>
    <col min="10497" max="10497" width="8.42578125" style="2" customWidth="1"/>
    <col min="10498" max="10498" width="5.85546875" style="2" customWidth="1"/>
    <col min="10499" max="10499" width="9" style="2" customWidth="1"/>
    <col min="10500" max="10500" width="6.85546875" style="2" customWidth="1"/>
    <col min="10501" max="10501" width="10.7109375" style="2" customWidth="1"/>
    <col min="10502" max="10502" width="39.140625" style="2" customWidth="1"/>
    <col min="10503" max="10503" width="11.5703125" style="2" customWidth="1"/>
    <col min="10504" max="10504" width="5.140625" style="2" customWidth="1"/>
    <col min="10505" max="10505" width="12.5703125" style="2" customWidth="1"/>
    <col min="10506" max="10506" width="16" style="2" customWidth="1"/>
    <col min="10507" max="10507" width="15.42578125" style="2" customWidth="1"/>
    <col min="10508" max="10748" width="9.140625" style="2"/>
    <col min="10749" max="10749" width="4" style="2" customWidth="1"/>
    <col min="10750" max="10750" width="27.5703125" style="2" customWidth="1"/>
    <col min="10751" max="10751" width="6.28515625" style="2" customWidth="1"/>
    <col min="10752" max="10752" width="13.85546875" style="2" customWidth="1"/>
    <col min="10753" max="10753" width="8.42578125" style="2" customWidth="1"/>
    <col min="10754" max="10754" width="5.85546875" style="2" customWidth="1"/>
    <col min="10755" max="10755" width="9" style="2" customWidth="1"/>
    <col min="10756" max="10756" width="6.85546875" style="2" customWidth="1"/>
    <col min="10757" max="10757" width="10.7109375" style="2" customWidth="1"/>
    <col min="10758" max="10758" width="39.140625" style="2" customWidth="1"/>
    <col min="10759" max="10759" width="11.5703125" style="2" customWidth="1"/>
    <col min="10760" max="10760" width="5.140625" style="2" customWidth="1"/>
    <col min="10761" max="10761" width="12.5703125" style="2" customWidth="1"/>
    <col min="10762" max="10762" width="16" style="2" customWidth="1"/>
    <col min="10763" max="10763" width="15.42578125" style="2" customWidth="1"/>
    <col min="10764" max="11004" width="9.140625" style="2"/>
    <col min="11005" max="11005" width="4" style="2" customWidth="1"/>
    <col min="11006" max="11006" width="27.5703125" style="2" customWidth="1"/>
    <col min="11007" max="11007" width="6.28515625" style="2" customWidth="1"/>
    <col min="11008" max="11008" width="13.85546875" style="2" customWidth="1"/>
    <col min="11009" max="11009" width="8.42578125" style="2" customWidth="1"/>
    <col min="11010" max="11010" width="5.85546875" style="2" customWidth="1"/>
    <col min="11011" max="11011" width="9" style="2" customWidth="1"/>
    <col min="11012" max="11012" width="6.85546875" style="2" customWidth="1"/>
    <col min="11013" max="11013" width="10.7109375" style="2" customWidth="1"/>
    <col min="11014" max="11014" width="39.140625" style="2" customWidth="1"/>
    <col min="11015" max="11015" width="11.5703125" style="2" customWidth="1"/>
    <col min="11016" max="11016" width="5.140625" style="2" customWidth="1"/>
    <col min="11017" max="11017" width="12.5703125" style="2" customWidth="1"/>
    <col min="11018" max="11018" width="16" style="2" customWidth="1"/>
    <col min="11019" max="11019" width="15.42578125" style="2" customWidth="1"/>
    <col min="11020" max="11260" width="9.140625" style="2"/>
    <col min="11261" max="11261" width="4" style="2" customWidth="1"/>
    <col min="11262" max="11262" width="27.5703125" style="2" customWidth="1"/>
    <col min="11263" max="11263" width="6.28515625" style="2" customWidth="1"/>
    <col min="11264" max="11264" width="13.85546875" style="2" customWidth="1"/>
    <col min="11265" max="11265" width="8.42578125" style="2" customWidth="1"/>
    <col min="11266" max="11266" width="5.85546875" style="2" customWidth="1"/>
    <col min="11267" max="11267" width="9" style="2" customWidth="1"/>
    <col min="11268" max="11268" width="6.85546875" style="2" customWidth="1"/>
    <col min="11269" max="11269" width="10.7109375" style="2" customWidth="1"/>
    <col min="11270" max="11270" width="39.140625" style="2" customWidth="1"/>
    <col min="11271" max="11271" width="11.5703125" style="2" customWidth="1"/>
    <col min="11272" max="11272" width="5.140625" style="2" customWidth="1"/>
    <col min="11273" max="11273" width="12.5703125" style="2" customWidth="1"/>
    <col min="11274" max="11274" width="16" style="2" customWidth="1"/>
    <col min="11275" max="11275" width="15.42578125" style="2" customWidth="1"/>
    <col min="11276" max="11516" width="9.140625" style="2"/>
    <col min="11517" max="11517" width="4" style="2" customWidth="1"/>
    <col min="11518" max="11518" width="27.5703125" style="2" customWidth="1"/>
    <col min="11519" max="11519" width="6.28515625" style="2" customWidth="1"/>
    <col min="11520" max="11520" width="13.85546875" style="2" customWidth="1"/>
    <col min="11521" max="11521" width="8.42578125" style="2" customWidth="1"/>
    <col min="11522" max="11522" width="5.85546875" style="2" customWidth="1"/>
    <col min="11523" max="11523" width="9" style="2" customWidth="1"/>
    <col min="11524" max="11524" width="6.85546875" style="2" customWidth="1"/>
    <col min="11525" max="11525" width="10.7109375" style="2" customWidth="1"/>
    <col min="11526" max="11526" width="39.140625" style="2" customWidth="1"/>
    <col min="11527" max="11527" width="11.5703125" style="2" customWidth="1"/>
    <col min="11528" max="11528" width="5.140625" style="2" customWidth="1"/>
    <col min="11529" max="11529" width="12.5703125" style="2" customWidth="1"/>
    <col min="11530" max="11530" width="16" style="2" customWidth="1"/>
    <col min="11531" max="11531" width="15.42578125" style="2" customWidth="1"/>
    <col min="11532" max="11772" width="9.140625" style="2"/>
    <col min="11773" max="11773" width="4" style="2" customWidth="1"/>
    <col min="11774" max="11774" width="27.5703125" style="2" customWidth="1"/>
    <col min="11775" max="11775" width="6.28515625" style="2" customWidth="1"/>
    <col min="11776" max="11776" width="13.85546875" style="2" customWidth="1"/>
    <col min="11777" max="11777" width="8.42578125" style="2" customWidth="1"/>
    <col min="11778" max="11778" width="5.85546875" style="2" customWidth="1"/>
    <col min="11779" max="11779" width="9" style="2" customWidth="1"/>
    <col min="11780" max="11780" width="6.85546875" style="2" customWidth="1"/>
    <col min="11781" max="11781" width="10.7109375" style="2" customWidth="1"/>
    <col min="11782" max="11782" width="39.140625" style="2" customWidth="1"/>
    <col min="11783" max="11783" width="11.5703125" style="2" customWidth="1"/>
    <col min="11784" max="11784" width="5.140625" style="2" customWidth="1"/>
    <col min="11785" max="11785" width="12.5703125" style="2" customWidth="1"/>
    <col min="11786" max="11786" width="16" style="2" customWidth="1"/>
    <col min="11787" max="11787" width="15.42578125" style="2" customWidth="1"/>
    <col min="11788" max="12028" width="9.140625" style="2"/>
    <col min="12029" max="12029" width="4" style="2" customWidth="1"/>
    <col min="12030" max="12030" width="27.5703125" style="2" customWidth="1"/>
    <col min="12031" max="12031" width="6.28515625" style="2" customWidth="1"/>
    <col min="12032" max="12032" width="13.85546875" style="2" customWidth="1"/>
    <col min="12033" max="12033" width="8.42578125" style="2" customWidth="1"/>
    <col min="12034" max="12034" width="5.85546875" style="2" customWidth="1"/>
    <col min="12035" max="12035" width="9" style="2" customWidth="1"/>
    <col min="12036" max="12036" width="6.85546875" style="2" customWidth="1"/>
    <col min="12037" max="12037" width="10.7109375" style="2" customWidth="1"/>
    <col min="12038" max="12038" width="39.140625" style="2" customWidth="1"/>
    <col min="12039" max="12039" width="11.5703125" style="2" customWidth="1"/>
    <col min="12040" max="12040" width="5.140625" style="2" customWidth="1"/>
    <col min="12041" max="12041" width="12.5703125" style="2" customWidth="1"/>
    <col min="12042" max="12042" width="16" style="2" customWidth="1"/>
    <col min="12043" max="12043" width="15.42578125" style="2" customWidth="1"/>
    <col min="12044" max="12284" width="9.140625" style="2"/>
    <col min="12285" max="12285" width="4" style="2" customWidth="1"/>
    <col min="12286" max="12286" width="27.5703125" style="2" customWidth="1"/>
    <col min="12287" max="12287" width="6.28515625" style="2" customWidth="1"/>
    <col min="12288" max="12288" width="13.85546875" style="2" customWidth="1"/>
    <col min="12289" max="12289" width="8.42578125" style="2" customWidth="1"/>
    <col min="12290" max="12290" width="5.85546875" style="2" customWidth="1"/>
    <col min="12291" max="12291" width="9" style="2" customWidth="1"/>
    <col min="12292" max="12292" width="6.85546875" style="2" customWidth="1"/>
    <col min="12293" max="12293" width="10.7109375" style="2" customWidth="1"/>
    <col min="12294" max="12294" width="39.140625" style="2" customWidth="1"/>
    <col min="12295" max="12295" width="11.5703125" style="2" customWidth="1"/>
    <col min="12296" max="12296" width="5.140625" style="2" customWidth="1"/>
    <col min="12297" max="12297" width="12.5703125" style="2" customWidth="1"/>
    <col min="12298" max="12298" width="16" style="2" customWidth="1"/>
    <col min="12299" max="12299" width="15.42578125" style="2" customWidth="1"/>
    <col min="12300" max="12540" width="9.140625" style="2"/>
    <col min="12541" max="12541" width="4" style="2" customWidth="1"/>
    <col min="12542" max="12542" width="27.5703125" style="2" customWidth="1"/>
    <col min="12543" max="12543" width="6.28515625" style="2" customWidth="1"/>
    <col min="12544" max="12544" width="13.85546875" style="2" customWidth="1"/>
    <col min="12545" max="12545" width="8.42578125" style="2" customWidth="1"/>
    <col min="12546" max="12546" width="5.85546875" style="2" customWidth="1"/>
    <col min="12547" max="12547" width="9" style="2" customWidth="1"/>
    <col min="12548" max="12548" width="6.85546875" style="2" customWidth="1"/>
    <col min="12549" max="12549" width="10.7109375" style="2" customWidth="1"/>
    <col min="12550" max="12550" width="39.140625" style="2" customWidth="1"/>
    <col min="12551" max="12551" width="11.5703125" style="2" customWidth="1"/>
    <col min="12552" max="12552" width="5.140625" style="2" customWidth="1"/>
    <col min="12553" max="12553" width="12.5703125" style="2" customWidth="1"/>
    <col min="12554" max="12554" width="16" style="2" customWidth="1"/>
    <col min="12555" max="12555" width="15.42578125" style="2" customWidth="1"/>
    <col min="12556" max="12796" width="9.140625" style="2"/>
    <col min="12797" max="12797" width="4" style="2" customWidth="1"/>
    <col min="12798" max="12798" width="27.5703125" style="2" customWidth="1"/>
    <col min="12799" max="12799" width="6.28515625" style="2" customWidth="1"/>
    <col min="12800" max="12800" width="13.85546875" style="2" customWidth="1"/>
    <col min="12801" max="12801" width="8.42578125" style="2" customWidth="1"/>
    <col min="12802" max="12802" width="5.85546875" style="2" customWidth="1"/>
    <col min="12803" max="12803" width="9" style="2" customWidth="1"/>
    <col min="12804" max="12804" width="6.85546875" style="2" customWidth="1"/>
    <col min="12805" max="12805" width="10.7109375" style="2" customWidth="1"/>
    <col min="12806" max="12806" width="39.140625" style="2" customWidth="1"/>
    <col min="12807" max="12807" width="11.5703125" style="2" customWidth="1"/>
    <col min="12808" max="12808" width="5.140625" style="2" customWidth="1"/>
    <col min="12809" max="12809" width="12.5703125" style="2" customWidth="1"/>
    <col min="12810" max="12810" width="16" style="2" customWidth="1"/>
    <col min="12811" max="12811" width="15.42578125" style="2" customWidth="1"/>
    <col min="12812" max="13052" width="9.140625" style="2"/>
    <col min="13053" max="13053" width="4" style="2" customWidth="1"/>
    <col min="13054" max="13054" width="27.5703125" style="2" customWidth="1"/>
    <col min="13055" max="13055" width="6.28515625" style="2" customWidth="1"/>
    <col min="13056" max="13056" width="13.85546875" style="2" customWidth="1"/>
    <col min="13057" max="13057" width="8.42578125" style="2" customWidth="1"/>
    <col min="13058" max="13058" width="5.85546875" style="2" customWidth="1"/>
    <col min="13059" max="13059" width="9" style="2" customWidth="1"/>
    <col min="13060" max="13060" width="6.85546875" style="2" customWidth="1"/>
    <col min="13061" max="13061" width="10.7109375" style="2" customWidth="1"/>
    <col min="13062" max="13062" width="39.140625" style="2" customWidth="1"/>
    <col min="13063" max="13063" width="11.5703125" style="2" customWidth="1"/>
    <col min="13064" max="13064" width="5.140625" style="2" customWidth="1"/>
    <col min="13065" max="13065" width="12.5703125" style="2" customWidth="1"/>
    <col min="13066" max="13066" width="16" style="2" customWidth="1"/>
    <col min="13067" max="13067" width="15.42578125" style="2" customWidth="1"/>
    <col min="13068" max="13308" width="9.140625" style="2"/>
    <col min="13309" max="13309" width="4" style="2" customWidth="1"/>
    <col min="13310" max="13310" width="27.5703125" style="2" customWidth="1"/>
    <col min="13311" max="13311" width="6.28515625" style="2" customWidth="1"/>
    <col min="13312" max="13312" width="13.85546875" style="2" customWidth="1"/>
    <col min="13313" max="13313" width="8.42578125" style="2" customWidth="1"/>
    <col min="13314" max="13314" width="5.85546875" style="2" customWidth="1"/>
    <col min="13315" max="13315" width="9" style="2" customWidth="1"/>
    <col min="13316" max="13316" width="6.85546875" style="2" customWidth="1"/>
    <col min="13317" max="13317" width="10.7109375" style="2" customWidth="1"/>
    <col min="13318" max="13318" width="39.140625" style="2" customWidth="1"/>
    <col min="13319" max="13319" width="11.5703125" style="2" customWidth="1"/>
    <col min="13320" max="13320" width="5.140625" style="2" customWidth="1"/>
    <col min="13321" max="13321" width="12.5703125" style="2" customWidth="1"/>
    <col min="13322" max="13322" width="16" style="2" customWidth="1"/>
    <col min="13323" max="13323" width="15.42578125" style="2" customWidth="1"/>
    <col min="13324" max="13564" width="9.140625" style="2"/>
    <col min="13565" max="13565" width="4" style="2" customWidth="1"/>
    <col min="13566" max="13566" width="27.5703125" style="2" customWidth="1"/>
    <col min="13567" max="13567" width="6.28515625" style="2" customWidth="1"/>
    <col min="13568" max="13568" width="13.85546875" style="2" customWidth="1"/>
    <col min="13569" max="13569" width="8.42578125" style="2" customWidth="1"/>
    <col min="13570" max="13570" width="5.85546875" style="2" customWidth="1"/>
    <col min="13571" max="13571" width="9" style="2" customWidth="1"/>
    <col min="13572" max="13572" width="6.85546875" style="2" customWidth="1"/>
    <col min="13573" max="13573" width="10.7109375" style="2" customWidth="1"/>
    <col min="13574" max="13574" width="39.140625" style="2" customWidth="1"/>
    <col min="13575" max="13575" width="11.5703125" style="2" customWidth="1"/>
    <col min="13576" max="13576" width="5.140625" style="2" customWidth="1"/>
    <col min="13577" max="13577" width="12.5703125" style="2" customWidth="1"/>
    <col min="13578" max="13578" width="16" style="2" customWidth="1"/>
    <col min="13579" max="13579" width="15.42578125" style="2" customWidth="1"/>
    <col min="13580" max="13820" width="9.140625" style="2"/>
    <col min="13821" max="13821" width="4" style="2" customWidth="1"/>
    <col min="13822" max="13822" width="27.5703125" style="2" customWidth="1"/>
    <col min="13823" max="13823" width="6.28515625" style="2" customWidth="1"/>
    <col min="13824" max="13824" width="13.85546875" style="2" customWidth="1"/>
    <col min="13825" max="13825" width="8.42578125" style="2" customWidth="1"/>
    <col min="13826" max="13826" width="5.85546875" style="2" customWidth="1"/>
    <col min="13827" max="13827" width="9" style="2" customWidth="1"/>
    <col min="13828" max="13828" width="6.85546875" style="2" customWidth="1"/>
    <col min="13829" max="13829" width="10.7109375" style="2" customWidth="1"/>
    <col min="13830" max="13830" width="39.140625" style="2" customWidth="1"/>
    <col min="13831" max="13831" width="11.5703125" style="2" customWidth="1"/>
    <col min="13832" max="13832" width="5.140625" style="2" customWidth="1"/>
    <col min="13833" max="13833" width="12.5703125" style="2" customWidth="1"/>
    <col min="13834" max="13834" width="16" style="2" customWidth="1"/>
    <col min="13835" max="13835" width="15.42578125" style="2" customWidth="1"/>
    <col min="13836" max="14076" width="9.140625" style="2"/>
    <col min="14077" max="14077" width="4" style="2" customWidth="1"/>
    <col min="14078" max="14078" width="27.5703125" style="2" customWidth="1"/>
    <col min="14079" max="14079" width="6.28515625" style="2" customWidth="1"/>
    <col min="14080" max="14080" width="13.85546875" style="2" customWidth="1"/>
    <col min="14081" max="14081" width="8.42578125" style="2" customWidth="1"/>
    <col min="14082" max="14082" width="5.85546875" style="2" customWidth="1"/>
    <col min="14083" max="14083" width="9" style="2" customWidth="1"/>
    <col min="14084" max="14084" width="6.85546875" style="2" customWidth="1"/>
    <col min="14085" max="14085" width="10.7109375" style="2" customWidth="1"/>
    <col min="14086" max="14086" width="39.140625" style="2" customWidth="1"/>
    <col min="14087" max="14087" width="11.5703125" style="2" customWidth="1"/>
    <col min="14088" max="14088" width="5.140625" style="2" customWidth="1"/>
    <col min="14089" max="14089" width="12.5703125" style="2" customWidth="1"/>
    <col min="14090" max="14090" width="16" style="2" customWidth="1"/>
    <col min="14091" max="14091" width="15.42578125" style="2" customWidth="1"/>
    <col min="14092" max="14332" width="9.140625" style="2"/>
    <col min="14333" max="14333" width="4" style="2" customWidth="1"/>
    <col min="14334" max="14334" width="27.5703125" style="2" customWidth="1"/>
    <col min="14335" max="14335" width="6.28515625" style="2" customWidth="1"/>
    <col min="14336" max="14336" width="13.85546875" style="2" customWidth="1"/>
    <col min="14337" max="14337" width="8.42578125" style="2" customWidth="1"/>
    <col min="14338" max="14338" width="5.85546875" style="2" customWidth="1"/>
    <col min="14339" max="14339" width="9" style="2" customWidth="1"/>
    <col min="14340" max="14340" width="6.85546875" style="2" customWidth="1"/>
    <col min="14341" max="14341" width="10.7109375" style="2" customWidth="1"/>
    <col min="14342" max="14342" width="39.140625" style="2" customWidth="1"/>
    <col min="14343" max="14343" width="11.5703125" style="2" customWidth="1"/>
    <col min="14344" max="14344" width="5.140625" style="2" customWidth="1"/>
    <col min="14345" max="14345" width="12.5703125" style="2" customWidth="1"/>
    <col min="14346" max="14346" width="16" style="2" customWidth="1"/>
    <col min="14347" max="14347" width="15.42578125" style="2" customWidth="1"/>
    <col min="14348" max="14588" width="9.140625" style="2"/>
    <col min="14589" max="14589" width="4" style="2" customWidth="1"/>
    <col min="14590" max="14590" width="27.5703125" style="2" customWidth="1"/>
    <col min="14591" max="14591" width="6.28515625" style="2" customWidth="1"/>
    <col min="14592" max="14592" width="13.85546875" style="2" customWidth="1"/>
    <col min="14593" max="14593" width="8.42578125" style="2" customWidth="1"/>
    <col min="14594" max="14594" width="5.85546875" style="2" customWidth="1"/>
    <col min="14595" max="14595" width="9" style="2" customWidth="1"/>
    <col min="14596" max="14596" width="6.85546875" style="2" customWidth="1"/>
    <col min="14597" max="14597" width="10.7109375" style="2" customWidth="1"/>
    <col min="14598" max="14598" width="39.140625" style="2" customWidth="1"/>
    <col min="14599" max="14599" width="11.5703125" style="2" customWidth="1"/>
    <col min="14600" max="14600" width="5.140625" style="2" customWidth="1"/>
    <col min="14601" max="14601" width="12.5703125" style="2" customWidth="1"/>
    <col min="14602" max="14602" width="16" style="2" customWidth="1"/>
    <col min="14603" max="14603" width="15.42578125" style="2" customWidth="1"/>
    <col min="14604" max="14844" width="9.140625" style="2"/>
    <col min="14845" max="14845" width="4" style="2" customWidth="1"/>
    <col min="14846" max="14846" width="27.5703125" style="2" customWidth="1"/>
    <col min="14847" max="14847" width="6.28515625" style="2" customWidth="1"/>
    <col min="14848" max="14848" width="13.85546875" style="2" customWidth="1"/>
    <col min="14849" max="14849" width="8.42578125" style="2" customWidth="1"/>
    <col min="14850" max="14850" width="5.85546875" style="2" customWidth="1"/>
    <col min="14851" max="14851" width="9" style="2" customWidth="1"/>
    <col min="14852" max="14852" width="6.85546875" style="2" customWidth="1"/>
    <col min="14853" max="14853" width="10.7109375" style="2" customWidth="1"/>
    <col min="14854" max="14854" width="39.140625" style="2" customWidth="1"/>
    <col min="14855" max="14855" width="11.5703125" style="2" customWidth="1"/>
    <col min="14856" max="14856" width="5.140625" style="2" customWidth="1"/>
    <col min="14857" max="14857" width="12.5703125" style="2" customWidth="1"/>
    <col min="14858" max="14858" width="16" style="2" customWidth="1"/>
    <col min="14859" max="14859" width="15.42578125" style="2" customWidth="1"/>
    <col min="14860" max="15100" width="9.140625" style="2"/>
    <col min="15101" max="15101" width="4" style="2" customWidth="1"/>
    <col min="15102" max="15102" width="27.5703125" style="2" customWidth="1"/>
    <col min="15103" max="15103" width="6.28515625" style="2" customWidth="1"/>
    <col min="15104" max="15104" width="13.85546875" style="2" customWidth="1"/>
    <col min="15105" max="15105" width="8.42578125" style="2" customWidth="1"/>
    <col min="15106" max="15106" width="5.85546875" style="2" customWidth="1"/>
    <col min="15107" max="15107" width="9" style="2" customWidth="1"/>
    <col min="15108" max="15108" width="6.85546875" style="2" customWidth="1"/>
    <col min="15109" max="15109" width="10.7109375" style="2" customWidth="1"/>
    <col min="15110" max="15110" width="39.140625" style="2" customWidth="1"/>
    <col min="15111" max="15111" width="11.5703125" style="2" customWidth="1"/>
    <col min="15112" max="15112" width="5.140625" style="2" customWidth="1"/>
    <col min="15113" max="15113" width="12.5703125" style="2" customWidth="1"/>
    <col min="15114" max="15114" width="16" style="2" customWidth="1"/>
    <col min="15115" max="15115" width="15.42578125" style="2" customWidth="1"/>
    <col min="15116" max="15356" width="9.140625" style="2"/>
    <col min="15357" max="15357" width="4" style="2" customWidth="1"/>
    <col min="15358" max="15358" width="27.5703125" style="2" customWidth="1"/>
    <col min="15359" max="15359" width="6.28515625" style="2" customWidth="1"/>
    <col min="15360" max="15360" width="13.85546875" style="2" customWidth="1"/>
    <col min="15361" max="15361" width="8.42578125" style="2" customWidth="1"/>
    <col min="15362" max="15362" width="5.85546875" style="2" customWidth="1"/>
    <col min="15363" max="15363" width="9" style="2" customWidth="1"/>
    <col min="15364" max="15364" width="6.85546875" style="2" customWidth="1"/>
    <col min="15365" max="15365" width="10.7109375" style="2" customWidth="1"/>
    <col min="15366" max="15366" width="39.140625" style="2" customWidth="1"/>
    <col min="15367" max="15367" width="11.5703125" style="2" customWidth="1"/>
    <col min="15368" max="15368" width="5.140625" style="2" customWidth="1"/>
    <col min="15369" max="15369" width="12.5703125" style="2" customWidth="1"/>
    <col min="15370" max="15370" width="16" style="2" customWidth="1"/>
    <col min="15371" max="15371" width="15.42578125" style="2" customWidth="1"/>
    <col min="15372" max="15612" width="9.140625" style="2"/>
    <col min="15613" max="15613" width="4" style="2" customWidth="1"/>
    <col min="15614" max="15614" width="27.5703125" style="2" customWidth="1"/>
    <col min="15615" max="15615" width="6.28515625" style="2" customWidth="1"/>
    <col min="15616" max="15616" width="13.85546875" style="2" customWidth="1"/>
    <col min="15617" max="15617" width="8.42578125" style="2" customWidth="1"/>
    <col min="15618" max="15618" width="5.85546875" style="2" customWidth="1"/>
    <col min="15619" max="15619" width="9" style="2" customWidth="1"/>
    <col min="15620" max="15620" width="6.85546875" style="2" customWidth="1"/>
    <col min="15621" max="15621" width="10.7109375" style="2" customWidth="1"/>
    <col min="15622" max="15622" width="39.140625" style="2" customWidth="1"/>
    <col min="15623" max="15623" width="11.5703125" style="2" customWidth="1"/>
    <col min="15624" max="15624" width="5.140625" style="2" customWidth="1"/>
    <col min="15625" max="15625" width="12.5703125" style="2" customWidth="1"/>
    <col min="15626" max="15626" width="16" style="2" customWidth="1"/>
    <col min="15627" max="15627" width="15.42578125" style="2" customWidth="1"/>
    <col min="15628" max="15868" width="9.140625" style="2"/>
    <col min="15869" max="15869" width="4" style="2" customWidth="1"/>
    <col min="15870" max="15870" width="27.5703125" style="2" customWidth="1"/>
    <col min="15871" max="15871" width="6.28515625" style="2" customWidth="1"/>
    <col min="15872" max="15872" width="13.85546875" style="2" customWidth="1"/>
    <col min="15873" max="15873" width="8.42578125" style="2" customWidth="1"/>
    <col min="15874" max="15874" width="5.85546875" style="2" customWidth="1"/>
    <col min="15875" max="15875" width="9" style="2" customWidth="1"/>
    <col min="15876" max="15876" width="6.85546875" style="2" customWidth="1"/>
    <col min="15877" max="15877" width="10.7109375" style="2" customWidth="1"/>
    <col min="15878" max="15878" width="39.140625" style="2" customWidth="1"/>
    <col min="15879" max="15879" width="11.5703125" style="2" customWidth="1"/>
    <col min="15880" max="15880" width="5.140625" style="2" customWidth="1"/>
    <col min="15881" max="15881" width="12.5703125" style="2" customWidth="1"/>
    <col min="15882" max="15882" width="16" style="2" customWidth="1"/>
    <col min="15883" max="15883" width="15.42578125" style="2" customWidth="1"/>
    <col min="15884" max="16124" width="9.140625" style="2"/>
    <col min="16125" max="16125" width="4" style="2" customWidth="1"/>
    <col min="16126" max="16126" width="27.5703125" style="2" customWidth="1"/>
    <col min="16127" max="16127" width="6.28515625" style="2" customWidth="1"/>
    <col min="16128" max="16128" width="13.85546875" style="2" customWidth="1"/>
    <col min="16129" max="16129" width="8.42578125" style="2" customWidth="1"/>
    <col min="16130" max="16130" width="5.85546875" style="2" customWidth="1"/>
    <col min="16131" max="16131" width="9" style="2" customWidth="1"/>
    <col min="16132" max="16132" width="6.85546875" style="2" customWidth="1"/>
    <col min="16133" max="16133" width="10.7109375" style="2" customWidth="1"/>
    <col min="16134" max="16134" width="39.140625" style="2" customWidth="1"/>
    <col min="16135" max="16135" width="11.5703125" style="2" customWidth="1"/>
    <col min="16136" max="16136" width="5.140625" style="2" customWidth="1"/>
    <col min="16137" max="16137" width="12.5703125" style="2" customWidth="1"/>
    <col min="16138" max="16138" width="16" style="2" customWidth="1"/>
    <col min="16139" max="16139" width="15.42578125" style="2" customWidth="1"/>
    <col min="16140" max="16384" width="9.140625" style="2"/>
  </cols>
  <sheetData>
    <row r="1" spans="1:10" ht="20.25" customHeight="1" x14ac:dyDescent="0.3">
      <c r="B1" s="65" t="s">
        <v>204</v>
      </c>
      <c r="C1" s="65"/>
      <c r="D1" s="65"/>
      <c r="E1" s="65"/>
      <c r="F1" s="65"/>
      <c r="G1" s="65"/>
      <c r="H1" s="65"/>
      <c r="I1" s="65"/>
      <c r="J1" s="65"/>
    </row>
    <row r="3" spans="1:10" ht="21.75" customHeight="1" x14ac:dyDescent="0.2">
      <c r="A3" s="66" t="s">
        <v>0</v>
      </c>
      <c r="B3" s="67" t="s">
        <v>1</v>
      </c>
      <c r="C3" s="67" t="s">
        <v>2</v>
      </c>
      <c r="D3" s="67" t="s">
        <v>3</v>
      </c>
      <c r="E3" s="67" t="s">
        <v>4</v>
      </c>
      <c r="F3" s="68" t="s">
        <v>5</v>
      </c>
      <c r="G3" s="68"/>
      <c r="H3" s="67" t="s">
        <v>6</v>
      </c>
      <c r="I3" s="67"/>
      <c r="J3" s="67" t="s">
        <v>7</v>
      </c>
    </row>
    <row r="4" spans="1:10" ht="47.25" customHeight="1" x14ac:dyDescent="0.2">
      <c r="A4" s="66"/>
      <c r="B4" s="67"/>
      <c r="C4" s="67"/>
      <c r="D4" s="67"/>
      <c r="E4" s="67"/>
      <c r="F4" s="3" t="s">
        <v>8</v>
      </c>
      <c r="G4" s="3" t="s">
        <v>9</v>
      </c>
      <c r="H4" s="3" t="s">
        <v>10</v>
      </c>
      <c r="I4" s="3" t="s">
        <v>11</v>
      </c>
      <c r="J4" s="67"/>
    </row>
    <row r="5" spans="1:10" x14ac:dyDescent="0.2">
      <c r="A5" s="4">
        <v>-1</v>
      </c>
      <c r="B5" s="5">
        <v>-2</v>
      </c>
      <c r="C5" s="5">
        <v>-3</v>
      </c>
      <c r="D5" s="5">
        <v>-4</v>
      </c>
      <c r="E5" s="5">
        <v>-5</v>
      </c>
      <c r="F5" s="5">
        <v>-6</v>
      </c>
      <c r="G5" s="5">
        <v>-7</v>
      </c>
      <c r="H5" s="5">
        <v>-8</v>
      </c>
      <c r="I5" s="5">
        <v>-9</v>
      </c>
      <c r="J5" s="5">
        <v>-10</v>
      </c>
    </row>
    <row r="6" spans="1:10" ht="15" customHeight="1" x14ac:dyDescent="0.2">
      <c r="A6" s="6"/>
      <c r="B6" s="7" t="s">
        <v>12</v>
      </c>
      <c r="C6" s="8"/>
      <c r="D6" s="8"/>
      <c r="E6" s="9">
        <f>SUM(E7,E60)</f>
        <v>461.48847000000006</v>
      </c>
      <c r="F6" s="10"/>
      <c r="G6" s="9">
        <f>SUM(G7,G60)</f>
        <v>135.02389000000002</v>
      </c>
      <c r="H6" s="11"/>
      <c r="I6" s="11"/>
      <c r="J6" s="11"/>
    </row>
    <row r="7" spans="1:10" ht="35.25" customHeight="1" x14ac:dyDescent="0.2">
      <c r="A7" s="12" t="s">
        <v>13</v>
      </c>
      <c r="B7" s="7" t="s">
        <v>14</v>
      </c>
      <c r="C7" s="8"/>
      <c r="D7" s="8"/>
      <c r="E7" s="10">
        <f>SUM(E8,E41,E47)</f>
        <v>435.91187000000008</v>
      </c>
      <c r="F7" s="10"/>
      <c r="G7" s="10">
        <f>SUM(G8,G41,G47)</f>
        <v>126.30860000000001</v>
      </c>
      <c r="H7" s="11"/>
      <c r="I7" s="11"/>
      <c r="J7" s="11"/>
    </row>
    <row r="8" spans="1:10" ht="36.75" customHeight="1" x14ac:dyDescent="0.2">
      <c r="A8" s="13" t="s">
        <v>15</v>
      </c>
      <c r="B8" s="14" t="s">
        <v>16</v>
      </c>
      <c r="C8" s="8"/>
      <c r="D8" s="8"/>
      <c r="E8" s="10">
        <f>SUM(E9,E30,E35)</f>
        <v>125.90937000000001</v>
      </c>
      <c r="F8" s="10"/>
      <c r="G8" s="10">
        <f>SUM(G9,G30,G35)</f>
        <v>73.588600000000014</v>
      </c>
      <c r="H8" s="11"/>
      <c r="I8" s="11"/>
      <c r="J8" s="11"/>
    </row>
    <row r="9" spans="1:10" ht="16.5" customHeight="1" x14ac:dyDescent="0.2">
      <c r="A9" s="13" t="s">
        <v>17</v>
      </c>
      <c r="B9" s="15" t="s">
        <v>18</v>
      </c>
      <c r="C9" s="8"/>
      <c r="D9" s="8"/>
      <c r="E9" s="16">
        <f>SUM(E10:E29)</f>
        <v>27.673600000000008</v>
      </c>
      <c r="F9" s="16"/>
      <c r="G9" s="10">
        <f>SUM(G10:G29)</f>
        <v>23.956000000000007</v>
      </c>
      <c r="H9" s="11"/>
      <c r="I9" s="11"/>
      <c r="J9" s="11"/>
    </row>
    <row r="10" spans="1:10" s="73" customFormat="1" ht="53.25" customHeight="1" x14ac:dyDescent="0.2">
      <c r="A10" s="69">
        <v>1</v>
      </c>
      <c r="B10" s="70" t="s">
        <v>19</v>
      </c>
      <c r="C10" s="71" t="s">
        <v>20</v>
      </c>
      <c r="D10" s="71" t="s">
        <v>21</v>
      </c>
      <c r="E10" s="71">
        <v>0.3407</v>
      </c>
      <c r="F10" s="70"/>
      <c r="G10" s="72">
        <v>0.12620000000000001</v>
      </c>
      <c r="H10" s="71" t="s">
        <v>22</v>
      </c>
      <c r="I10" s="71" t="s">
        <v>23</v>
      </c>
      <c r="J10" s="70" t="s">
        <v>24</v>
      </c>
    </row>
    <row r="11" spans="1:10" s="73" customFormat="1" ht="120.75" customHeight="1" x14ac:dyDescent="0.2">
      <c r="A11" s="69">
        <v>2</v>
      </c>
      <c r="B11" s="70" t="s">
        <v>25</v>
      </c>
      <c r="C11" s="71" t="s">
        <v>26</v>
      </c>
      <c r="D11" s="71" t="s">
        <v>21</v>
      </c>
      <c r="E11" s="71">
        <v>1.7707999999999999</v>
      </c>
      <c r="F11" s="70"/>
      <c r="G11" s="74">
        <v>0.2</v>
      </c>
      <c r="H11" s="71" t="s">
        <v>22</v>
      </c>
      <c r="I11" s="71" t="s">
        <v>27</v>
      </c>
      <c r="J11" s="70" t="s">
        <v>28</v>
      </c>
    </row>
    <row r="12" spans="1:10" ht="109.5" customHeight="1" x14ac:dyDescent="0.2">
      <c r="A12" s="82">
        <v>3</v>
      </c>
      <c r="B12" s="83" t="s">
        <v>29</v>
      </c>
      <c r="C12" s="84" t="s">
        <v>30</v>
      </c>
      <c r="D12" s="84" t="s">
        <v>21</v>
      </c>
      <c r="E12" s="84">
        <v>0.4375</v>
      </c>
      <c r="F12" s="83"/>
      <c r="G12" s="84">
        <v>0.4375</v>
      </c>
      <c r="H12" s="84" t="s">
        <v>22</v>
      </c>
      <c r="I12" s="84" t="s">
        <v>31</v>
      </c>
      <c r="J12" s="83" t="s">
        <v>32</v>
      </c>
    </row>
    <row r="13" spans="1:10" ht="144.75" customHeight="1" x14ac:dyDescent="0.2">
      <c r="A13" s="82">
        <v>4</v>
      </c>
      <c r="B13" s="83" t="s">
        <v>33</v>
      </c>
      <c r="C13" s="84" t="s">
        <v>26</v>
      </c>
      <c r="D13" s="84" t="s">
        <v>21</v>
      </c>
      <c r="E13" s="84">
        <v>1.7430000000000001</v>
      </c>
      <c r="F13" s="83"/>
      <c r="G13" s="84">
        <v>0.54269999999999996</v>
      </c>
      <c r="H13" s="84" t="s">
        <v>22</v>
      </c>
      <c r="I13" s="84" t="s">
        <v>34</v>
      </c>
      <c r="J13" s="83" t="s">
        <v>35</v>
      </c>
    </row>
    <row r="14" spans="1:10" ht="134.25" customHeight="1" x14ac:dyDescent="0.2">
      <c r="A14" s="82">
        <v>5</v>
      </c>
      <c r="B14" s="83" t="s">
        <v>36</v>
      </c>
      <c r="C14" s="84" t="s">
        <v>20</v>
      </c>
      <c r="D14" s="84" t="s">
        <v>21</v>
      </c>
      <c r="E14" s="84">
        <v>2.7559999999999998</v>
      </c>
      <c r="F14" s="83"/>
      <c r="G14" s="84">
        <v>2.456</v>
      </c>
      <c r="H14" s="84" t="s">
        <v>22</v>
      </c>
      <c r="I14" s="82" t="s">
        <v>37</v>
      </c>
      <c r="J14" s="83" t="s">
        <v>38</v>
      </c>
    </row>
    <row r="15" spans="1:10" ht="111" customHeight="1" x14ac:dyDescent="0.2">
      <c r="A15" s="82">
        <v>6</v>
      </c>
      <c r="B15" s="83" t="s">
        <v>39</v>
      </c>
      <c r="C15" s="84" t="s">
        <v>20</v>
      </c>
      <c r="D15" s="84" t="s">
        <v>21</v>
      </c>
      <c r="E15" s="84">
        <v>0.12089999999999999</v>
      </c>
      <c r="F15" s="83"/>
      <c r="G15" s="84">
        <v>0.12089999999999999</v>
      </c>
      <c r="H15" s="84" t="s">
        <v>22</v>
      </c>
      <c r="I15" s="84" t="s">
        <v>27</v>
      </c>
      <c r="J15" s="83" t="s">
        <v>40</v>
      </c>
    </row>
    <row r="16" spans="1:10" s="73" customFormat="1" ht="55.5" customHeight="1" x14ac:dyDescent="0.2">
      <c r="A16" s="69">
        <v>7</v>
      </c>
      <c r="B16" s="70" t="s">
        <v>41</v>
      </c>
      <c r="C16" s="71" t="s">
        <v>20</v>
      </c>
      <c r="D16" s="71" t="s">
        <v>21</v>
      </c>
      <c r="E16" s="71">
        <v>5.25</v>
      </c>
      <c r="F16" s="70"/>
      <c r="G16" s="71">
        <v>5.25</v>
      </c>
      <c r="H16" s="71" t="s">
        <v>22</v>
      </c>
      <c r="I16" s="71" t="s">
        <v>42</v>
      </c>
      <c r="J16" s="70" t="s">
        <v>200</v>
      </c>
    </row>
    <row r="17" spans="1:10" s="73" customFormat="1" ht="46.5" customHeight="1" x14ac:dyDescent="0.2">
      <c r="A17" s="69">
        <v>8</v>
      </c>
      <c r="B17" s="70" t="s">
        <v>43</v>
      </c>
      <c r="C17" s="71" t="s">
        <v>20</v>
      </c>
      <c r="D17" s="71" t="s">
        <v>21</v>
      </c>
      <c r="E17" s="71">
        <v>0.64100000000000001</v>
      </c>
      <c r="F17" s="70"/>
      <c r="G17" s="71">
        <v>0.35</v>
      </c>
      <c r="H17" s="71" t="s">
        <v>22</v>
      </c>
      <c r="I17" s="71" t="s">
        <v>44</v>
      </c>
      <c r="J17" s="70" t="s">
        <v>45</v>
      </c>
    </row>
    <row r="18" spans="1:10" ht="112.5" customHeight="1" x14ac:dyDescent="0.2">
      <c r="A18" s="82">
        <v>9</v>
      </c>
      <c r="B18" s="83" t="s">
        <v>46</v>
      </c>
      <c r="C18" s="84" t="s">
        <v>20</v>
      </c>
      <c r="D18" s="84" t="s">
        <v>21</v>
      </c>
      <c r="E18" s="84">
        <v>0.51400000000000001</v>
      </c>
      <c r="F18" s="83"/>
      <c r="G18" s="84">
        <v>0.51400000000000001</v>
      </c>
      <c r="H18" s="84" t="s">
        <v>22</v>
      </c>
      <c r="I18" s="84" t="s">
        <v>42</v>
      </c>
      <c r="J18" s="83" t="s">
        <v>47</v>
      </c>
    </row>
    <row r="19" spans="1:10" ht="53.25" customHeight="1" x14ac:dyDescent="0.2">
      <c r="A19" s="82">
        <v>10</v>
      </c>
      <c r="B19" s="83" t="s">
        <v>48</v>
      </c>
      <c r="C19" s="84" t="s">
        <v>20</v>
      </c>
      <c r="D19" s="84" t="s">
        <v>21</v>
      </c>
      <c r="E19" s="84">
        <v>0.35099999999999998</v>
      </c>
      <c r="F19" s="83"/>
      <c r="G19" s="84">
        <v>0.21</v>
      </c>
      <c r="H19" s="84" t="s">
        <v>22</v>
      </c>
      <c r="I19" s="84" t="s">
        <v>31</v>
      </c>
      <c r="J19" s="83" t="s">
        <v>49</v>
      </c>
    </row>
    <row r="20" spans="1:10" ht="97.5" customHeight="1" x14ac:dyDescent="0.2">
      <c r="A20" s="82">
        <v>11</v>
      </c>
      <c r="B20" s="83" t="s">
        <v>50</v>
      </c>
      <c r="C20" s="84" t="s">
        <v>20</v>
      </c>
      <c r="D20" s="84" t="s">
        <v>21</v>
      </c>
      <c r="E20" s="85">
        <v>6.5</v>
      </c>
      <c r="F20" s="86"/>
      <c r="G20" s="85">
        <v>6.5</v>
      </c>
      <c r="H20" s="84" t="s">
        <v>22</v>
      </c>
      <c r="I20" s="84" t="s">
        <v>31</v>
      </c>
      <c r="J20" s="83" t="s">
        <v>51</v>
      </c>
    </row>
    <row r="21" spans="1:10" ht="84.75" customHeight="1" x14ac:dyDescent="0.2">
      <c r="A21" s="82">
        <v>12</v>
      </c>
      <c r="B21" s="83" t="s">
        <v>52</v>
      </c>
      <c r="C21" s="84" t="s">
        <v>53</v>
      </c>
      <c r="D21" s="82" t="s">
        <v>54</v>
      </c>
      <c r="E21" s="84">
        <v>5.4399999999999997E-2</v>
      </c>
      <c r="F21" s="83"/>
      <c r="G21" s="84">
        <v>5.4399999999999997E-2</v>
      </c>
      <c r="H21" s="84" t="s">
        <v>22</v>
      </c>
      <c r="I21" s="84" t="s">
        <v>44</v>
      </c>
      <c r="J21" s="83" t="s">
        <v>55</v>
      </c>
    </row>
    <row r="22" spans="1:10" ht="97.5" customHeight="1" x14ac:dyDescent="0.2">
      <c r="A22" s="82">
        <v>13</v>
      </c>
      <c r="B22" s="83" t="s">
        <v>56</v>
      </c>
      <c r="C22" s="84" t="s">
        <v>26</v>
      </c>
      <c r="D22" s="84" t="s">
        <v>21</v>
      </c>
      <c r="E22" s="84">
        <v>2.7389999999999999</v>
      </c>
      <c r="F22" s="83"/>
      <c r="G22" s="84">
        <v>2.7389999999999999</v>
      </c>
      <c r="H22" s="84" t="s">
        <v>22</v>
      </c>
      <c r="I22" s="84" t="s">
        <v>37</v>
      </c>
      <c r="J22" s="83" t="s">
        <v>57</v>
      </c>
    </row>
    <row r="23" spans="1:10" s="73" customFormat="1" ht="84.75" customHeight="1" x14ac:dyDescent="0.2">
      <c r="A23" s="69">
        <v>14</v>
      </c>
      <c r="B23" s="70" t="s">
        <v>58</v>
      </c>
      <c r="C23" s="71" t="s">
        <v>59</v>
      </c>
      <c r="D23" s="69" t="s">
        <v>54</v>
      </c>
      <c r="E23" s="74">
        <v>0.3</v>
      </c>
      <c r="F23" s="75"/>
      <c r="G23" s="74">
        <v>0.3</v>
      </c>
      <c r="H23" s="71" t="s">
        <v>22</v>
      </c>
      <c r="I23" s="71" t="s">
        <v>42</v>
      </c>
      <c r="J23" s="70" t="s">
        <v>60</v>
      </c>
    </row>
    <row r="24" spans="1:10" ht="96.75" customHeight="1" x14ac:dyDescent="0.2">
      <c r="A24" s="82">
        <v>15</v>
      </c>
      <c r="B24" s="83" t="s">
        <v>61</v>
      </c>
      <c r="C24" s="84" t="s">
        <v>59</v>
      </c>
      <c r="D24" s="82" t="s">
        <v>54</v>
      </c>
      <c r="E24" s="85">
        <v>0.5</v>
      </c>
      <c r="F24" s="86"/>
      <c r="G24" s="85">
        <v>0.5</v>
      </c>
      <c r="H24" s="84" t="s">
        <v>22</v>
      </c>
      <c r="I24" s="84" t="s">
        <v>62</v>
      </c>
      <c r="J24" s="83" t="s">
        <v>63</v>
      </c>
    </row>
    <row r="25" spans="1:10" ht="41.25" customHeight="1" x14ac:dyDescent="0.2">
      <c r="A25" s="82">
        <v>16</v>
      </c>
      <c r="B25" s="83" t="s">
        <v>64</v>
      </c>
      <c r="C25" s="84" t="s">
        <v>59</v>
      </c>
      <c r="D25" s="84" t="s">
        <v>65</v>
      </c>
      <c r="E25" s="85">
        <v>1.6</v>
      </c>
      <c r="F25" s="86"/>
      <c r="G25" s="85">
        <v>1.6</v>
      </c>
      <c r="H25" s="84" t="s">
        <v>22</v>
      </c>
      <c r="I25" s="84" t="s">
        <v>31</v>
      </c>
      <c r="J25" s="83" t="s">
        <v>201</v>
      </c>
    </row>
    <row r="26" spans="1:10" ht="109.5" customHeight="1" x14ac:dyDescent="0.2">
      <c r="A26" s="82">
        <v>17</v>
      </c>
      <c r="B26" s="83" t="s">
        <v>66</v>
      </c>
      <c r="C26" s="84" t="s">
        <v>20</v>
      </c>
      <c r="D26" s="84" t="s">
        <v>21</v>
      </c>
      <c r="E26" s="85">
        <v>0.3</v>
      </c>
      <c r="F26" s="86"/>
      <c r="G26" s="85">
        <v>0.3</v>
      </c>
      <c r="H26" s="84" t="s">
        <v>22</v>
      </c>
      <c r="I26" s="84" t="s">
        <v>31</v>
      </c>
      <c r="J26" s="83" t="s">
        <v>67</v>
      </c>
    </row>
    <row r="27" spans="1:10" s="73" customFormat="1" ht="108" customHeight="1" x14ac:dyDescent="0.2">
      <c r="A27" s="69">
        <v>18</v>
      </c>
      <c r="B27" s="70" t="s">
        <v>68</v>
      </c>
      <c r="C27" s="71" t="s">
        <v>69</v>
      </c>
      <c r="D27" s="71" t="s">
        <v>21</v>
      </c>
      <c r="E27" s="71">
        <v>0.73329999999999995</v>
      </c>
      <c r="F27" s="70"/>
      <c r="G27" s="71">
        <v>0.73329999999999995</v>
      </c>
      <c r="H27" s="71" t="s">
        <v>22</v>
      </c>
      <c r="I27" s="71" t="s">
        <v>44</v>
      </c>
      <c r="J27" s="70" t="s">
        <v>70</v>
      </c>
    </row>
    <row r="28" spans="1:10" ht="110.25" customHeight="1" x14ac:dyDescent="0.2">
      <c r="A28" s="82">
        <v>19</v>
      </c>
      <c r="B28" s="83" t="s">
        <v>71</v>
      </c>
      <c r="C28" s="84" t="s">
        <v>20</v>
      </c>
      <c r="D28" s="84" t="s">
        <v>21</v>
      </c>
      <c r="E28" s="84">
        <v>0.8</v>
      </c>
      <c r="F28" s="83"/>
      <c r="G28" s="84">
        <v>0.8</v>
      </c>
      <c r="H28" s="84" t="s">
        <v>22</v>
      </c>
      <c r="I28" s="84" t="s">
        <v>31</v>
      </c>
      <c r="J28" s="83" t="s">
        <v>72</v>
      </c>
    </row>
    <row r="29" spans="1:10" ht="120" customHeight="1" x14ac:dyDescent="0.2">
      <c r="A29" s="82">
        <v>20</v>
      </c>
      <c r="B29" s="83" t="s">
        <v>73</v>
      </c>
      <c r="C29" s="84" t="s">
        <v>20</v>
      </c>
      <c r="D29" s="84" t="s">
        <v>21</v>
      </c>
      <c r="E29" s="84">
        <v>0.222</v>
      </c>
      <c r="F29" s="83"/>
      <c r="G29" s="84">
        <v>0.222</v>
      </c>
      <c r="H29" s="84" t="s">
        <v>22</v>
      </c>
      <c r="I29" s="84" t="s">
        <v>44</v>
      </c>
      <c r="J29" s="83" t="s">
        <v>74</v>
      </c>
    </row>
    <row r="30" spans="1:10" ht="15" customHeight="1" x14ac:dyDescent="0.2">
      <c r="A30" s="24" t="s">
        <v>75</v>
      </c>
      <c r="B30" s="7" t="s">
        <v>76</v>
      </c>
      <c r="C30" s="25"/>
      <c r="D30" s="25"/>
      <c r="E30" s="59">
        <f>SUM(E31:E34)</f>
        <v>32.902270000000001</v>
      </c>
      <c r="F30" s="26"/>
      <c r="G30" s="27">
        <f>SUM(G31:G34)</f>
        <v>6.4319000000000006</v>
      </c>
      <c r="H30" s="25"/>
      <c r="I30" s="25"/>
      <c r="J30" s="23"/>
    </row>
    <row r="31" spans="1:10" ht="145.5" customHeight="1" x14ac:dyDescent="0.2">
      <c r="A31" s="82">
        <v>21</v>
      </c>
      <c r="B31" s="83" t="s">
        <v>77</v>
      </c>
      <c r="C31" s="84" t="s">
        <v>20</v>
      </c>
      <c r="D31" s="84" t="s">
        <v>78</v>
      </c>
      <c r="E31" s="84">
        <v>4.7286999999999999</v>
      </c>
      <c r="F31" s="83"/>
      <c r="G31" s="84">
        <v>4.0105000000000004</v>
      </c>
      <c r="H31" s="84" t="s">
        <v>22</v>
      </c>
      <c r="I31" s="84" t="s">
        <v>27</v>
      </c>
      <c r="J31" s="83" t="s">
        <v>79</v>
      </c>
    </row>
    <row r="32" spans="1:10" s="73" customFormat="1" ht="59.25" customHeight="1" x14ac:dyDescent="0.2">
      <c r="A32" s="69">
        <v>22</v>
      </c>
      <c r="B32" s="70" t="s">
        <v>80</v>
      </c>
      <c r="C32" s="76" t="s">
        <v>81</v>
      </c>
      <c r="D32" s="71" t="s">
        <v>21</v>
      </c>
      <c r="E32" s="76">
        <v>25.488</v>
      </c>
      <c r="F32" s="77"/>
      <c r="G32" s="78">
        <v>1.5</v>
      </c>
      <c r="H32" s="71" t="s">
        <v>22</v>
      </c>
      <c r="I32" s="69" t="s">
        <v>82</v>
      </c>
      <c r="J32" s="70" t="s">
        <v>83</v>
      </c>
    </row>
    <row r="33" spans="1:10" ht="97.5" customHeight="1" x14ac:dyDescent="0.2">
      <c r="A33" s="82">
        <v>23</v>
      </c>
      <c r="B33" s="87" t="s">
        <v>84</v>
      </c>
      <c r="C33" s="88" t="s">
        <v>20</v>
      </c>
      <c r="D33" s="82" t="s">
        <v>21</v>
      </c>
      <c r="E33" s="89">
        <v>0.58377000000000001</v>
      </c>
      <c r="F33" s="90"/>
      <c r="G33" s="89">
        <v>0.34139999999999998</v>
      </c>
      <c r="H33" s="82" t="s">
        <v>22</v>
      </c>
      <c r="I33" s="88" t="s">
        <v>44</v>
      </c>
      <c r="J33" s="83" t="s">
        <v>85</v>
      </c>
    </row>
    <row r="34" spans="1:10" s="73" customFormat="1" ht="134.25" customHeight="1" x14ac:dyDescent="0.2">
      <c r="A34" s="69">
        <v>24</v>
      </c>
      <c r="B34" s="70" t="s">
        <v>86</v>
      </c>
      <c r="C34" s="76" t="s">
        <v>59</v>
      </c>
      <c r="D34" s="69" t="s">
        <v>87</v>
      </c>
      <c r="E34" s="79">
        <v>2.1017999999999999</v>
      </c>
      <c r="F34" s="80"/>
      <c r="G34" s="69">
        <v>0.57999999999999996</v>
      </c>
      <c r="H34" s="71" t="s">
        <v>22</v>
      </c>
      <c r="I34" s="71" t="s">
        <v>62</v>
      </c>
      <c r="J34" s="70" t="s">
        <v>88</v>
      </c>
    </row>
    <row r="35" spans="1:10" ht="14.25" customHeight="1" x14ac:dyDescent="0.2">
      <c r="A35" s="12" t="s">
        <v>89</v>
      </c>
      <c r="B35" s="7" t="s">
        <v>90</v>
      </c>
      <c r="C35" s="8"/>
      <c r="D35" s="8"/>
      <c r="E35" s="10">
        <f>SUM(E36:E40)</f>
        <v>65.333500000000001</v>
      </c>
      <c r="F35" s="10"/>
      <c r="G35" s="10">
        <f>SUM(G36:G40)</f>
        <v>43.200699999999998</v>
      </c>
      <c r="H35" s="8"/>
      <c r="I35" s="8"/>
      <c r="J35" s="11"/>
    </row>
    <row r="36" spans="1:10" ht="183.75" customHeight="1" x14ac:dyDescent="0.2">
      <c r="A36" s="17">
        <v>25</v>
      </c>
      <c r="B36" s="18" t="s">
        <v>91</v>
      </c>
      <c r="C36" s="19" t="s">
        <v>20</v>
      </c>
      <c r="D36" s="22" t="s">
        <v>92</v>
      </c>
      <c r="E36" s="19">
        <v>7.7767999999999997</v>
      </c>
      <c r="F36" s="18"/>
      <c r="G36" s="21">
        <v>5.9810999999999996</v>
      </c>
      <c r="H36" s="19" t="s">
        <v>22</v>
      </c>
      <c r="I36" s="19" t="s">
        <v>62</v>
      </c>
      <c r="J36" s="18" t="s">
        <v>93</v>
      </c>
    </row>
    <row r="37" spans="1:10" ht="147.75" customHeight="1" x14ac:dyDescent="0.2">
      <c r="A37" s="17">
        <v>26</v>
      </c>
      <c r="B37" s="18" t="s">
        <v>94</v>
      </c>
      <c r="C37" s="19" t="s">
        <v>59</v>
      </c>
      <c r="D37" s="19" t="s">
        <v>95</v>
      </c>
      <c r="E37" s="19">
        <v>55.7</v>
      </c>
      <c r="F37" s="18"/>
      <c r="G37" s="19">
        <v>35.729999999999997</v>
      </c>
      <c r="H37" s="19" t="s">
        <v>22</v>
      </c>
      <c r="I37" s="19" t="s">
        <v>62</v>
      </c>
      <c r="J37" s="18" t="s">
        <v>96</v>
      </c>
    </row>
    <row r="38" spans="1:10" ht="72.75" customHeight="1" x14ac:dyDescent="0.2">
      <c r="A38" s="17">
        <v>27</v>
      </c>
      <c r="B38" s="6" t="s">
        <v>97</v>
      </c>
      <c r="C38" s="17" t="s">
        <v>59</v>
      </c>
      <c r="D38" s="17" t="s">
        <v>98</v>
      </c>
      <c r="E38" s="17">
        <v>0.45100000000000001</v>
      </c>
      <c r="F38" s="6"/>
      <c r="G38" s="17">
        <v>0.45100000000000001</v>
      </c>
      <c r="H38" s="19" t="s">
        <v>22</v>
      </c>
      <c r="I38" s="19" t="s">
        <v>62</v>
      </c>
      <c r="J38" s="18" t="s">
        <v>99</v>
      </c>
    </row>
    <row r="39" spans="1:10" ht="72" x14ac:dyDescent="0.2">
      <c r="A39" s="17">
        <v>28</v>
      </c>
      <c r="B39" s="18" t="s">
        <v>100</v>
      </c>
      <c r="C39" s="19" t="s">
        <v>26</v>
      </c>
      <c r="D39" s="19" t="s">
        <v>101</v>
      </c>
      <c r="E39" s="19">
        <v>1.0257000000000001</v>
      </c>
      <c r="F39" s="18"/>
      <c r="G39" s="19">
        <v>1.0257000000000001</v>
      </c>
      <c r="H39" s="19" t="s">
        <v>22</v>
      </c>
      <c r="I39" s="19" t="s">
        <v>42</v>
      </c>
      <c r="J39" s="18" t="s">
        <v>102</v>
      </c>
    </row>
    <row r="40" spans="1:10" ht="108.75" customHeight="1" x14ac:dyDescent="0.2">
      <c r="A40" s="17">
        <v>29</v>
      </c>
      <c r="B40" s="18" t="s">
        <v>103</v>
      </c>
      <c r="C40" s="28" t="s">
        <v>30</v>
      </c>
      <c r="D40" s="19" t="s">
        <v>104</v>
      </c>
      <c r="E40" s="19">
        <v>0.38</v>
      </c>
      <c r="F40" s="18"/>
      <c r="G40" s="19">
        <v>1.29E-2</v>
      </c>
      <c r="H40" s="19" t="s">
        <v>22</v>
      </c>
      <c r="I40" s="19" t="s">
        <v>105</v>
      </c>
      <c r="J40" s="18" t="s">
        <v>106</v>
      </c>
    </row>
    <row r="41" spans="1:10" ht="48.75" customHeight="1" x14ac:dyDescent="0.2">
      <c r="A41" s="33" t="s">
        <v>107</v>
      </c>
      <c r="B41" s="25" t="s">
        <v>108</v>
      </c>
      <c r="C41" s="26"/>
      <c r="D41" s="26"/>
      <c r="E41" s="27">
        <f>SUM(E42,E43,E45)</f>
        <v>302.57000000000005</v>
      </c>
      <c r="F41" s="26"/>
      <c r="G41" s="27">
        <f>SUM(G42,G43,G45)</f>
        <v>52.72</v>
      </c>
      <c r="H41" s="26"/>
      <c r="I41" s="26"/>
      <c r="J41" s="25"/>
    </row>
    <row r="42" spans="1:10" ht="16.5" customHeight="1" x14ac:dyDescent="0.2">
      <c r="A42" s="33" t="s">
        <v>109</v>
      </c>
      <c r="B42" s="34" t="s">
        <v>110</v>
      </c>
      <c r="C42" s="26"/>
      <c r="D42" s="26"/>
      <c r="E42" s="26"/>
      <c r="F42" s="26"/>
      <c r="G42" s="26"/>
      <c r="H42" s="26"/>
      <c r="I42" s="26"/>
      <c r="J42" s="25"/>
    </row>
    <row r="43" spans="1:10" ht="17.25" customHeight="1" x14ac:dyDescent="0.2">
      <c r="A43" s="33" t="s">
        <v>111</v>
      </c>
      <c r="B43" s="34" t="s">
        <v>112</v>
      </c>
      <c r="C43" s="26"/>
      <c r="D43" s="26"/>
      <c r="E43" s="26">
        <f>SUM(E44)</f>
        <v>0.72</v>
      </c>
      <c r="F43" s="26"/>
      <c r="G43" s="26">
        <f>SUM(G44)</f>
        <v>0.72</v>
      </c>
      <c r="H43" s="26"/>
      <c r="I43" s="26"/>
      <c r="J43" s="25"/>
    </row>
    <row r="44" spans="1:10" s="73" customFormat="1" ht="99" customHeight="1" x14ac:dyDescent="0.2">
      <c r="A44" s="81">
        <v>30</v>
      </c>
      <c r="B44" s="70" t="s">
        <v>113</v>
      </c>
      <c r="C44" s="71" t="s">
        <v>59</v>
      </c>
      <c r="D44" s="71" t="s">
        <v>21</v>
      </c>
      <c r="E44" s="71">
        <v>0.72</v>
      </c>
      <c r="F44" s="71"/>
      <c r="G44" s="71">
        <v>0.72</v>
      </c>
      <c r="H44" s="71" t="s">
        <v>22</v>
      </c>
      <c r="I44" s="71" t="s">
        <v>31</v>
      </c>
      <c r="J44" s="70" t="s">
        <v>114</v>
      </c>
    </row>
    <row r="45" spans="1:10" ht="16.5" customHeight="1" x14ac:dyDescent="0.2">
      <c r="A45" s="33" t="s">
        <v>115</v>
      </c>
      <c r="B45" s="34" t="s">
        <v>116</v>
      </c>
      <c r="C45" s="26"/>
      <c r="D45" s="20"/>
      <c r="E45" s="27">
        <f>SUM(E46)</f>
        <v>301.85000000000002</v>
      </c>
      <c r="F45" s="27"/>
      <c r="G45" s="27">
        <f>SUM(G46)</f>
        <v>52</v>
      </c>
      <c r="H45" s="20"/>
      <c r="I45" s="20"/>
      <c r="J45" s="23"/>
    </row>
    <row r="46" spans="1:10" ht="95.25" customHeight="1" x14ac:dyDescent="0.2">
      <c r="A46" s="30">
        <v>31</v>
      </c>
      <c r="B46" s="23" t="s">
        <v>117</v>
      </c>
      <c r="C46" s="20" t="s">
        <v>59</v>
      </c>
      <c r="D46" s="20" t="s">
        <v>118</v>
      </c>
      <c r="E46" s="20">
        <v>301.85000000000002</v>
      </c>
      <c r="F46" s="20"/>
      <c r="G46" s="35">
        <v>52</v>
      </c>
      <c r="H46" s="20" t="s">
        <v>22</v>
      </c>
      <c r="I46" s="20" t="s">
        <v>119</v>
      </c>
      <c r="J46" s="36" t="s">
        <v>120</v>
      </c>
    </row>
    <row r="47" spans="1:10" ht="48.75" customHeight="1" x14ac:dyDescent="0.2">
      <c r="A47" s="24" t="s">
        <v>121</v>
      </c>
      <c r="B47" s="37" t="s">
        <v>122</v>
      </c>
      <c r="C47" s="38"/>
      <c r="D47" s="38"/>
      <c r="E47" s="13">
        <f>SUM(E48:E59)</f>
        <v>7.4325000000000001</v>
      </c>
      <c r="F47" s="39"/>
      <c r="G47" s="39"/>
      <c r="H47" s="40"/>
      <c r="I47" s="40"/>
      <c r="J47" s="40"/>
    </row>
    <row r="48" spans="1:10" ht="65.25" customHeight="1" x14ac:dyDescent="0.2">
      <c r="A48" s="22">
        <v>32</v>
      </c>
      <c r="B48" s="23" t="s">
        <v>123</v>
      </c>
      <c r="C48" s="20" t="s">
        <v>124</v>
      </c>
      <c r="D48" s="22" t="s">
        <v>54</v>
      </c>
      <c r="E48" s="20">
        <v>0.14660000000000001</v>
      </c>
      <c r="F48" s="23"/>
      <c r="G48" s="20"/>
      <c r="H48" s="20" t="s">
        <v>22</v>
      </c>
      <c r="I48" s="20" t="s">
        <v>23</v>
      </c>
      <c r="J48" s="23" t="s">
        <v>125</v>
      </c>
    </row>
    <row r="49" spans="1:10" ht="74.25" customHeight="1" x14ac:dyDescent="0.2">
      <c r="A49" s="22">
        <v>33</v>
      </c>
      <c r="B49" s="23" t="s">
        <v>126</v>
      </c>
      <c r="C49" s="20" t="s">
        <v>20</v>
      </c>
      <c r="D49" s="20" t="s">
        <v>127</v>
      </c>
      <c r="E49" s="20">
        <v>1.47</v>
      </c>
      <c r="F49" s="23"/>
      <c r="G49" s="20"/>
      <c r="H49" s="20" t="s">
        <v>22</v>
      </c>
      <c r="I49" s="20" t="s">
        <v>27</v>
      </c>
      <c r="J49" s="23" t="s">
        <v>128</v>
      </c>
    </row>
    <row r="50" spans="1:10" ht="60" customHeight="1" x14ac:dyDescent="0.2">
      <c r="A50" s="22">
        <v>34</v>
      </c>
      <c r="B50" s="23" t="s">
        <v>129</v>
      </c>
      <c r="C50" s="20" t="s">
        <v>53</v>
      </c>
      <c r="D50" s="20" t="s">
        <v>21</v>
      </c>
      <c r="E50" s="20">
        <v>0.5</v>
      </c>
      <c r="F50" s="23"/>
      <c r="G50" s="20"/>
      <c r="H50" s="20" t="s">
        <v>22</v>
      </c>
      <c r="I50" s="20" t="s">
        <v>23</v>
      </c>
      <c r="J50" s="23" t="s">
        <v>130</v>
      </c>
    </row>
    <row r="51" spans="1:10" ht="31.5" customHeight="1" x14ac:dyDescent="0.2">
      <c r="A51" s="22">
        <v>35</v>
      </c>
      <c r="B51" s="23" t="s">
        <v>131</v>
      </c>
      <c r="C51" s="20" t="s">
        <v>132</v>
      </c>
      <c r="D51" s="20" t="s">
        <v>133</v>
      </c>
      <c r="E51" s="20">
        <v>0.18</v>
      </c>
      <c r="F51" s="23"/>
      <c r="G51" s="20"/>
      <c r="H51" s="20" t="s">
        <v>22</v>
      </c>
      <c r="I51" s="20" t="s">
        <v>23</v>
      </c>
      <c r="J51" s="23" t="s">
        <v>134</v>
      </c>
    </row>
    <row r="52" spans="1:10" ht="27" customHeight="1" x14ac:dyDescent="0.2">
      <c r="A52" s="22">
        <v>36</v>
      </c>
      <c r="B52" s="23" t="s">
        <v>135</v>
      </c>
      <c r="C52" s="20" t="s">
        <v>20</v>
      </c>
      <c r="D52" s="20" t="s">
        <v>133</v>
      </c>
      <c r="E52" s="20">
        <v>0.22</v>
      </c>
      <c r="F52" s="23"/>
      <c r="G52" s="20"/>
      <c r="H52" s="20" t="s">
        <v>22</v>
      </c>
      <c r="I52" s="20" t="s">
        <v>23</v>
      </c>
      <c r="J52" s="23" t="s">
        <v>134</v>
      </c>
    </row>
    <row r="53" spans="1:10" ht="38.25" customHeight="1" x14ac:dyDescent="0.2">
      <c r="A53" s="22">
        <v>37</v>
      </c>
      <c r="B53" s="23" t="s">
        <v>136</v>
      </c>
      <c r="C53" s="20" t="s">
        <v>20</v>
      </c>
      <c r="D53" s="20" t="s">
        <v>137</v>
      </c>
      <c r="E53" s="20">
        <v>2.2947000000000002</v>
      </c>
      <c r="F53" s="23"/>
      <c r="G53" s="20"/>
      <c r="H53" s="20" t="s">
        <v>22</v>
      </c>
      <c r="I53" s="20" t="s">
        <v>138</v>
      </c>
      <c r="J53" s="23" t="s">
        <v>139</v>
      </c>
    </row>
    <row r="54" spans="1:10" ht="56.25" customHeight="1" x14ac:dyDescent="0.2">
      <c r="A54" s="22">
        <v>39</v>
      </c>
      <c r="B54" s="23" t="s">
        <v>140</v>
      </c>
      <c r="C54" s="20" t="s">
        <v>59</v>
      </c>
      <c r="D54" s="20" t="s">
        <v>141</v>
      </c>
      <c r="E54" s="35">
        <v>0.8</v>
      </c>
      <c r="F54" s="23"/>
      <c r="G54" s="20"/>
      <c r="H54" s="20" t="s">
        <v>22</v>
      </c>
      <c r="I54" s="20" t="s">
        <v>202</v>
      </c>
      <c r="J54" s="23" t="s">
        <v>142</v>
      </c>
    </row>
    <row r="55" spans="1:10" ht="134.25" customHeight="1" x14ac:dyDescent="0.2">
      <c r="A55" s="22">
        <v>39</v>
      </c>
      <c r="B55" s="23" t="s">
        <v>143</v>
      </c>
      <c r="C55" s="20" t="s">
        <v>30</v>
      </c>
      <c r="D55" s="20" t="s">
        <v>144</v>
      </c>
      <c r="E55" s="20">
        <v>0.81559999999999999</v>
      </c>
      <c r="F55" s="23"/>
      <c r="G55" s="20"/>
      <c r="H55" s="20" t="s">
        <v>22</v>
      </c>
      <c r="I55" s="20" t="s">
        <v>62</v>
      </c>
      <c r="J55" s="23" t="s">
        <v>145</v>
      </c>
    </row>
    <row r="56" spans="1:10" ht="60.75" customHeight="1" x14ac:dyDescent="0.2">
      <c r="A56" s="22">
        <v>40</v>
      </c>
      <c r="B56" s="18" t="s">
        <v>146</v>
      </c>
      <c r="C56" s="19" t="s">
        <v>30</v>
      </c>
      <c r="D56" s="22" t="s">
        <v>54</v>
      </c>
      <c r="E56" s="19">
        <v>5.9999999999999995E-4</v>
      </c>
      <c r="F56" s="18"/>
      <c r="G56" s="19"/>
      <c r="H56" s="19" t="s">
        <v>22</v>
      </c>
      <c r="I56" s="19" t="s">
        <v>147</v>
      </c>
      <c r="J56" s="18" t="s">
        <v>148</v>
      </c>
    </row>
    <row r="57" spans="1:10" ht="72.75" customHeight="1" x14ac:dyDescent="0.2">
      <c r="A57" s="22">
        <v>41</v>
      </c>
      <c r="B57" s="18" t="s">
        <v>149</v>
      </c>
      <c r="C57" s="19" t="s">
        <v>59</v>
      </c>
      <c r="D57" s="19" t="s">
        <v>21</v>
      </c>
      <c r="E57" s="19">
        <v>1.4999999999999999E-2</v>
      </c>
      <c r="F57" s="18"/>
      <c r="G57" s="19"/>
      <c r="H57" s="19" t="s">
        <v>22</v>
      </c>
      <c r="I57" s="19" t="s">
        <v>31</v>
      </c>
      <c r="J57" s="18" t="s">
        <v>150</v>
      </c>
    </row>
    <row r="58" spans="1:10" ht="61.5" customHeight="1" x14ac:dyDescent="0.2">
      <c r="A58" s="22">
        <v>42</v>
      </c>
      <c r="B58" s="23" t="s">
        <v>151</v>
      </c>
      <c r="C58" s="20" t="s">
        <v>59</v>
      </c>
      <c r="D58" s="20" t="s">
        <v>152</v>
      </c>
      <c r="E58" s="20">
        <v>0.39</v>
      </c>
      <c r="F58" s="20"/>
      <c r="G58" s="20"/>
      <c r="H58" s="20" t="s">
        <v>22</v>
      </c>
      <c r="I58" s="20" t="s">
        <v>42</v>
      </c>
      <c r="J58" s="23" t="s">
        <v>153</v>
      </c>
    </row>
    <row r="59" spans="1:10" ht="135" customHeight="1" x14ac:dyDescent="0.2">
      <c r="A59" s="22">
        <v>43</v>
      </c>
      <c r="B59" s="41" t="s">
        <v>154</v>
      </c>
      <c r="C59" s="20" t="s">
        <v>30</v>
      </c>
      <c r="D59" s="20" t="s">
        <v>155</v>
      </c>
      <c r="E59" s="20">
        <v>0.6</v>
      </c>
      <c r="F59" s="20"/>
      <c r="G59" s="20"/>
      <c r="H59" s="20" t="s">
        <v>22</v>
      </c>
      <c r="I59" s="20" t="s">
        <v>42</v>
      </c>
      <c r="J59" s="41" t="s">
        <v>156</v>
      </c>
    </row>
    <row r="60" spans="1:10" ht="27" customHeight="1" x14ac:dyDescent="0.2">
      <c r="A60" s="42" t="s">
        <v>157</v>
      </c>
      <c r="B60" s="43" t="s">
        <v>158</v>
      </c>
      <c r="C60" s="44"/>
      <c r="D60" s="44"/>
      <c r="E60" s="42">
        <f>SUM(E61,E76)</f>
        <v>25.576599999999999</v>
      </c>
      <c r="F60" s="42"/>
      <c r="G60" s="60">
        <f>SUM(G61,G76)</f>
        <v>8.7152899999999995</v>
      </c>
      <c r="H60" s="42"/>
      <c r="I60" s="44"/>
      <c r="J60" s="44"/>
    </row>
    <row r="61" spans="1:10" ht="48" customHeight="1" x14ac:dyDescent="0.2">
      <c r="A61" s="45" t="s">
        <v>15</v>
      </c>
      <c r="B61" s="46" t="s">
        <v>159</v>
      </c>
      <c r="C61" s="47"/>
      <c r="D61" s="47"/>
      <c r="E61" s="45">
        <f>SUM(E62:E75)</f>
        <v>18.383600000000001</v>
      </c>
      <c r="F61" s="45"/>
      <c r="G61" s="61">
        <f>SUM(G62:G75)</f>
        <v>8.7152899999999995</v>
      </c>
      <c r="H61" s="47"/>
      <c r="I61" s="47"/>
      <c r="J61" s="47"/>
    </row>
    <row r="62" spans="1:10" ht="87" customHeight="1" x14ac:dyDescent="0.2">
      <c r="A62" s="22">
        <v>44</v>
      </c>
      <c r="B62" s="29" t="s">
        <v>160</v>
      </c>
      <c r="C62" s="22" t="s">
        <v>69</v>
      </c>
      <c r="D62" s="22" t="s">
        <v>21</v>
      </c>
      <c r="E62" s="22">
        <v>2.12</v>
      </c>
      <c r="F62" s="29"/>
      <c r="G62" s="22">
        <v>2.12</v>
      </c>
      <c r="H62" s="22" t="s">
        <v>22</v>
      </c>
      <c r="I62" s="22" t="s">
        <v>161</v>
      </c>
      <c r="J62" s="29" t="s">
        <v>162</v>
      </c>
    </row>
    <row r="63" spans="1:10" ht="109.5" customHeight="1" x14ac:dyDescent="0.2">
      <c r="A63" s="22">
        <v>45</v>
      </c>
      <c r="B63" s="29" t="s">
        <v>163</v>
      </c>
      <c r="C63" s="22" t="s">
        <v>20</v>
      </c>
      <c r="D63" s="22" t="s">
        <v>21</v>
      </c>
      <c r="E63" s="32">
        <v>0.7</v>
      </c>
      <c r="F63" s="48"/>
      <c r="G63" s="32">
        <v>0.7</v>
      </c>
      <c r="H63" s="22" t="s">
        <v>22</v>
      </c>
      <c r="I63" s="22" t="s">
        <v>31</v>
      </c>
      <c r="J63" s="29" t="s">
        <v>164</v>
      </c>
    </row>
    <row r="64" spans="1:10" ht="145.5" customHeight="1" x14ac:dyDescent="0.2">
      <c r="A64" s="22">
        <v>46</v>
      </c>
      <c r="B64" s="29" t="s">
        <v>165</v>
      </c>
      <c r="C64" s="22" t="s">
        <v>20</v>
      </c>
      <c r="D64" s="22" t="s">
        <v>92</v>
      </c>
      <c r="E64" s="32">
        <v>8.1</v>
      </c>
      <c r="F64" s="29"/>
      <c r="G64" s="62">
        <v>0.56269000000000002</v>
      </c>
      <c r="H64" s="22" t="s">
        <v>22</v>
      </c>
      <c r="I64" s="22" t="s">
        <v>62</v>
      </c>
      <c r="J64" s="29" t="s">
        <v>166</v>
      </c>
    </row>
    <row r="65" spans="1:10" s="73" customFormat="1" ht="51.75" customHeight="1" x14ac:dyDescent="0.2">
      <c r="A65" s="69">
        <v>47</v>
      </c>
      <c r="B65" s="80" t="s">
        <v>167</v>
      </c>
      <c r="C65" s="69" t="s">
        <v>20</v>
      </c>
      <c r="D65" s="69" t="s">
        <v>21</v>
      </c>
      <c r="E65" s="69">
        <v>1.0660000000000001</v>
      </c>
      <c r="F65" s="80"/>
      <c r="G65" s="69">
        <v>0.02</v>
      </c>
      <c r="H65" s="69" t="s">
        <v>22</v>
      </c>
      <c r="I65" s="69" t="s">
        <v>161</v>
      </c>
      <c r="J65" s="80" t="s">
        <v>168</v>
      </c>
    </row>
    <row r="66" spans="1:10" ht="63" customHeight="1" x14ac:dyDescent="0.2">
      <c r="A66" s="22">
        <v>48</v>
      </c>
      <c r="B66" s="29" t="s">
        <v>169</v>
      </c>
      <c r="C66" s="22" t="s">
        <v>69</v>
      </c>
      <c r="D66" s="22" t="s">
        <v>21</v>
      </c>
      <c r="E66" s="22">
        <v>0.5</v>
      </c>
      <c r="F66" s="29"/>
      <c r="G66" s="22">
        <v>1.4999999999999999E-2</v>
      </c>
      <c r="H66" s="22" t="s">
        <v>22</v>
      </c>
      <c r="I66" s="22" t="s">
        <v>27</v>
      </c>
      <c r="J66" s="29" t="s">
        <v>170</v>
      </c>
    </row>
    <row r="67" spans="1:10" s="73" customFormat="1" ht="170.25" customHeight="1" x14ac:dyDescent="0.2">
      <c r="A67" s="69">
        <v>49</v>
      </c>
      <c r="B67" s="70" t="s">
        <v>171</v>
      </c>
      <c r="C67" s="71" t="s">
        <v>59</v>
      </c>
      <c r="D67" s="71" t="s">
        <v>172</v>
      </c>
      <c r="E67" s="71">
        <v>1.1275999999999999</v>
      </c>
      <c r="F67" s="70"/>
      <c r="G67" s="71">
        <v>1.1275999999999999</v>
      </c>
      <c r="H67" s="71" t="s">
        <v>22</v>
      </c>
      <c r="I67" s="71" t="s">
        <v>42</v>
      </c>
      <c r="J67" s="70" t="s">
        <v>173</v>
      </c>
    </row>
    <row r="68" spans="1:10" ht="48.75" customHeight="1" x14ac:dyDescent="0.2">
      <c r="A68" s="22">
        <v>50</v>
      </c>
      <c r="B68" s="29" t="s">
        <v>174</v>
      </c>
      <c r="C68" s="30" t="s">
        <v>69</v>
      </c>
      <c r="D68" s="22" t="s">
        <v>21</v>
      </c>
      <c r="E68" s="49">
        <v>0.6</v>
      </c>
      <c r="F68" s="49"/>
      <c r="G68" s="49">
        <v>0.6</v>
      </c>
      <c r="H68" s="22" t="s">
        <v>22</v>
      </c>
      <c r="I68" s="30" t="s">
        <v>44</v>
      </c>
      <c r="J68" s="29" t="s">
        <v>175</v>
      </c>
    </row>
    <row r="69" spans="1:10" ht="49.5" customHeight="1" x14ac:dyDescent="0.2">
      <c r="A69" s="22">
        <v>51</v>
      </c>
      <c r="B69" s="29" t="s">
        <v>176</v>
      </c>
      <c r="C69" s="30" t="s">
        <v>20</v>
      </c>
      <c r="D69" s="22" t="s">
        <v>21</v>
      </c>
      <c r="E69" s="49">
        <v>0.25</v>
      </c>
      <c r="F69" s="49"/>
      <c r="G69" s="49">
        <v>0.25</v>
      </c>
      <c r="H69" s="22" t="s">
        <v>22</v>
      </c>
      <c r="I69" s="22" t="s">
        <v>37</v>
      </c>
      <c r="J69" s="29" t="s">
        <v>177</v>
      </c>
    </row>
    <row r="70" spans="1:10" ht="51.75" customHeight="1" x14ac:dyDescent="0.2">
      <c r="A70" s="22">
        <v>52</v>
      </c>
      <c r="B70" s="29" t="s">
        <v>178</v>
      </c>
      <c r="C70" s="30" t="s">
        <v>20</v>
      </c>
      <c r="D70" s="22" t="s">
        <v>21</v>
      </c>
      <c r="E70" s="49">
        <v>0.4</v>
      </c>
      <c r="F70" s="49"/>
      <c r="G70" s="49">
        <v>0.4</v>
      </c>
      <c r="H70" s="22" t="s">
        <v>22</v>
      </c>
      <c r="I70" s="30" t="s">
        <v>62</v>
      </c>
      <c r="J70" s="29" t="s">
        <v>179</v>
      </c>
    </row>
    <row r="71" spans="1:10" ht="52.5" customHeight="1" x14ac:dyDescent="0.2">
      <c r="A71" s="22">
        <v>53</v>
      </c>
      <c r="B71" s="29" t="s">
        <v>180</v>
      </c>
      <c r="C71" s="30" t="s">
        <v>20</v>
      </c>
      <c r="D71" s="22" t="s">
        <v>21</v>
      </c>
      <c r="E71" s="49">
        <v>0.62</v>
      </c>
      <c r="F71" s="49"/>
      <c r="G71" s="49">
        <v>0.62</v>
      </c>
      <c r="H71" s="22" t="s">
        <v>22</v>
      </c>
      <c r="I71" s="30" t="s">
        <v>62</v>
      </c>
      <c r="J71" s="29" t="s">
        <v>181</v>
      </c>
    </row>
    <row r="72" spans="1:10" ht="50.25" customHeight="1" x14ac:dyDescent="0.2">
      <c r="A72" s="22">
        <v>54</v>
      </c>
      <c r="B72" s="29" t="s">
        <v>182</v>
      </c>
      <c r="C72" s="30" t="s">
        <v>20</v>
      </c>
      <c r="D72" s="22" t="s">
        <v>21</v>
      </c>
      <c r="E72" s="49">
        <v>0.9</v>
      </c>
      <c r="F72" s="49"/>
      <c r="G72" s="49">
        <v>0.9</v>
      </c>
      <c r="H72" s="22" t="s">
        <v>22</v>
      </c>
      <c r="I72" s="30" t="s">
        <v>42</v>
      </c>
      <c r="J72" s="29" t="s">
        <v>183</v>
      </c>
    </row>
    <row r="73" spans="1:10" ht="48.75" customHeight="1" x14ac:dyDescent="0.2">
      <c r="A73" s="22">
        <v>55</v>
      </c>
      <c r="B73" s="50" t="s">
        <v>184</v>
      </c>
      <c r="C73" s="30" t="s">
        <v>20</v>
      </c>
      <c r="D73" s="22" t="s">
        <v>21</v>
      </c>
      <c r="E73" s="51">
        <v>1.1000000000000001</v>
      </c>
      <c r="F73" s="51"/>
      <c r="G73" s="51">
        <v>1.1000000000000001</v>
      </c>
      <c r="H73" s="22" t="s">
        <v>22</v>
      </c>
      <c r="I73" s="52" t="s">
        <v>42</v>
      </c>
      <c r="J73" s="29" t="s">
        <v>185</v>
      </c>
    </row>
    <row r="74" spans="1:10" ht="61.5" customHeight="1" x14ac:dyDescent="0.2">
      <c r="A74" s="22">
        <v>56</v>
      </c>
      <c r="B74" s="29" t="s">
        <v>186</v>
      </c>
      <c r="C74" s="30" t="s">
        <v>69</v>
      </c>
      <c r="D74" s="22" t="s">
        <v>187</v>
      </c>
      <c r="E74" s="49">
        <v>0.8</v>
      </c>
      <c r="F74" s="49"/>
      <c r="G74" s="49">
        <v>0.2</v>
      </c>
      <c r="H74" s="22" t="s">
        <v>22</v>
      </c>
      <c r="I74" s="30" t="s">
        <v>62</v>
      </c>
      <c r="J74" s="29" t="s">
        <v>188</v>
      </c>
    </row>
    <row r="75" spans="1:10" ht="54" customHeight="1" x14ac:dyDescent="0.2">
      <c r="A75" s="22">
        <v>57</v>
      </c>
      <c r="B75" s="29" t="s">
        <v>189</v>
      </c>
      <c r="C75" s="30" t="s">
        <v>20</v>
      </c>
      <c r="D75" s="22" t="s">
        <v>54</v>
      </c>
      <c r="E75" s="49">
        <v>0.1</v>
      </c>
      <c r="F75" s="49"/>
      <c r="G75" s="49">
        <v>0.1</v>
      </c>
      <c r="H75" s="22" t="s">
        <v>22</v>
      </c>
      <c r="I75" s="30" t="s">
        <v>62</v>
      </c>
      <c r="J75" s="29" t="s">
        <v>190</v>
      </c>
    </row>
    <row r="76" spans="1:10" ht="27.75" customHeight="1" x14ac:dyDescent="0.2">
      <c r="A76" s="53" t="s">
        <v>107</v>
      </c>
      <c r="B76" s="54" t="s">
        <v>191</v>
      </c>
      <c r="C76" s="55"/>
      <c r="D76" s="55"/>
      <c r="E76" s="56">
        <f>SUM(E77:E80)</f>
        <v>7.1929999999999996</v>
      </c>
      <c r="F76" s="55"/>
      <c r="G76" s="63"/>
      <c r="H76" s="55"/>
      <c r="I76" s="55"/>
      <c r="J76" s="55"/>
    </row>
    <row r="77" spans="1:10" ht="49.5" customHeight="1" x14ac:dyDescent="0.2">
      <c r="A77" s="22">
        <v>58</v>
      </c>
      <c r="B77" s="29" t="s">
        <v>192</v>
      </c>
      <c r="C77" s="30" t="s">
        <v>69</v>
      </c>
      <c r="D77" s="22" t="s">
        <v>21</v>
      </c>
      <c r="E77" s="49">
        <v>0.15</v>
      </c>
      <c r="F77" s="49"/>
      <c r="G77" s="49"/>
      <c r="H77" s="22" t="s">
        <v>22</v>
      </c>
      <c r="I77" s="30" t="s">
        <v>42</v>
      </c>
      <c r="J77" s="29" t="s">
        <v>193</v>
      </c>
    </row>
    <row r="78" spans="1:10" ht="84.75" customHeight="1" x14ac:dyDescent="0.2">
      <c r="A78" s="22">
        <v>59</v>
      </c>
      <c r="B78" s="31" t="s">
        <v>194</v>
      </c>
      <c r="C78" s="57" t="s">
        <v>69</v>
      </c>
      <c r="D78" s="57" t="s">
        <v>21</v>
      </c>
      <c r="E78" s="57">
        <v>0.51</v>
      </c>
      <c r="F78" s="31"/>
      <c r="G78" s="57"/>
      <c r="H78" s="57" t="s">
        <v>22</v>
      </c>
      <c r="I78" s="57" t="s">
        <v>105</v>
      </c>
      <c r="J78" s="31" t="s">
        <v>195</v>
      </c>
    </row>
    <row r="79" spans="1:10" ht="59.25" customHeight="1" x14ac:dyDescent="0.2">
      <c r="A79" s="22">
        <v>60</v>
      </c>
      <c r="B79" s="29" t="s">
        <v>196</v>
      </c>
      <c r="C79" s="30" t="s">
        <v>30</v>
      </c>
      <c r="D79" s="64" t="s">
        <v>197</v>
      </c>
      <c r="E79" s="49">
        <v>4.9329999999999998</v>
      </c>
      <c r="F79" s="49"/>
      <c r="G79" s="49"/>
      <c r="H79" s="57" t="s">
        <v>22</v>
      </c>
      <c r="I79" s="30" t="s">
        <v>42</v>
      </c>
      <c r="J79" s="29" t="s">
        <v>198</v>
      </c>
    </row>
    <row r="80" spans="1:10" ht="49.5" customHeight="1" x14ac:dyDescent="0.2">
      <c r="A80" s="22">
        <v>61</v>
      </c>
      <c r="B80" s="29" t="s">
        <v>199</v>
      </c>
      <c r="C80" s="30" t="s">
        <v>26</v>
      </c>
      <c r="D80" s="22" t="s">
        <v>21</v>
      </c>
      <c r="E80" s="49">
        <v>1.6</v>
      </c>
      <c r="F80" s="49"/>
      <c r="G80" s="49"/>
      <c r="H80" s="22" t="s">
        <v>22</v>
      </c>
      <c r="I80" s="30" t="s">
        <v>161</v>
      </c>
      <c r="J80" s="29" t="s">
        <v>203</v>
      </c>
    </row>
  </sheetData>
  <mergeCells count="9">
    <mergeCell ref="B1:J1"/>
    <mergeCell ref="A3:A4"/>
    <mergeCell ref="B3:B4"/>
    <mergeCell ref="C3:C4"/>
    <mergeCell ref="D3:D4"/>
    <mergeCell ref="E3:E4"/>
    <mergeCell ref="F3:G3"/>
    <mergeCell ref="H3:I3"/>
    <mergeCell ref="J3:J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KHSDĐ2021</vt:lpstr>
      <vt:lpstr>'DM KHSDĐ2021'!Print_Titles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MINH</cp:lastModifiedBy>
  <cp:lastPrinted>2020-10-21T23:05:58Z</cp:lastPrinted>
  <dcterms:created xsi:type="dcterms:W3CDTF">2020-10-21T10:13:59Z</dcterms:created>
  <dcterms:modified xsi:type="dcterms:W3CDTF">2020-10-29T07:47:27Z</dcterms:modified>
</cp:coreProperties>
</file>